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M-I-8\Zuwendung\BMFSFJ - Familienförderung (Abel) 201, 203\Grundlagen Familienförderung\1. zur Bewilligung\Formblätter zu 4.3.3 - Pers.-kost\"/>
    </mc:Choice>
  </mc:AlternateContent>
  <xr:revisionPtr revIDLastSave="0" documentId="13_ncr:1_{0A5F088B-759A-47F9-AA64-C629B03D8BD5}" xr6:coauthVersionLast="36" xr6:coauthVersionMax="36" xr10:uidLastSave="{00000000-0000-0000-0000-000000000000}"/>
  <bookViews>
    <workbookView xWindow="360" yWindow="75" windowWidth="15225" windowHeight="11640" tabRatio="788" xr2:uid="{00000000-000D-0000-FFFF-FFFF00000000}"/>
  </bookViews>
  <sheets>
    <sheet name="Stammblatt S" sheetId="9" r:id="rId1"/>
    <sheet name="A (Gesamtantrag)" sheetId="8" r:id="rId2"/>
    <sheet name="PK-A" sheetId="10" r:id="rId3"/>
    <sheet name="N (VN)" sheetId="15" r:id="rId4"/>
    <sheet name="PK-VN" sheetId="25" r:id="rId5"/>
    <sheet name="RM" sheetId="13" r:id="rId6"/>
    <sheet name="PK-A (HHJ)" sheetId="28" r:id="rId7"/>
    <sheet name="PK-VN (HHJ)" sheetId="26" r:id="rId8"/>
  </sheets>
  <definedNames>
    <definedName name="_xlnm.Print_Area" localSheetId="1">'A (Gesamtantrag)'!$A$1:$H$62</definedName>
  </definedNames>
  <calcPr calcId="191029"/>
</workbook>
</file>

<file path=xl/calcChain.xml><?xml version="1.0" encoding="utf-8"?>
<calcChain xmlns="http://schemas.openxmlformats.org/spreadsheetml/2006/main">
  <c r="J75" i="28" l="1"/>
  <c r="J30" i="28"/>
  <c r="I30" i="28"/>
  <c r="F30" i="28"/>
  <c r="J29" i="28"/>
  <c r="I29" i="28"/>
  <c r="F29" i="28"/>
  <c r="I40" i="28" s="1"/>
  <c r="J28" i="28"/>
  <c r="I28" i="28"/>
  <c r="F28" i="28"/>
  <c r="I42" i="28" s="1"/>
  <c r="J27" i="28"/>
  <c r="I27" i="28"/>
  <c r="F27" i="28"/>
  <c r="I44" i="28" s="1"/>
  <c r="J26" i="28"/>
  <c r="I26" i="28"/>
  <c r="F26" i="28"/>
  <c r="I46" i="28" s="1"/>
  <c r="J25" i="28"/>
  <c r="I25" i="28"/>
  <c r="F25" i="28"/>
  <c r="I48" i="28" s="1"/>
  <c r="J24" i="28"/>
  <c r="I24" i="28"/>
  <c r="F24" i="28"/>
  <c r="I50" i="28" s="1"/>
  <c r="J23" i="28"/>
  <c r="I23" i="28"/>
  <c r="F23" i="28"/>
  <c r="I52" i="28" s="1"/>
  <c r="J22" i="28"/>
  <c r="I22" i="28"/>
  <c r="F22" i="28"/>
  <c r="I54" i="28" s="1"/>
  <c r="J21" i="28"/>
  <c r="I21" i="28"/>
  <c r="F21" i="28"/>
  <c r="I57" i="28" s="1"/>
  <c r="J20" i="28"/>
  <c r="I20" i="28"/>
  <c r="F20" i="28"/>
  <c r="I59" i="28" s="1"/>
  <c r="J19" i="28"/>
  <c r="I19" i="28"/>
  <c r="F19" i="28"/>
  <c r="I61" i="28" s="1"/>
  <c r="J18" i="28"/>
  <c r="I18" i="28"/>
  <c r="F18" i="28"/>
  <c r="I63" i="28" s="1"/>
  <c r="J17" i="28"/>
  <c r="I17" i="28"/>
  <c r="F17" i="28"/>
  <c r="I65" i="28" s="1"/>
  <c r="J16" i="28"/>
  <c r="I16" i="28"/>
  <c r="F16" i="28"/>
  <c r="I68" i="28" s="1"/>
  <c r="J15" i="28"/>
  <c r="I15" i="28"/>
  <c r="F15" i="28"/>
  <c r="I70" i="28" s="1"/>
  <c r="J14" i="28"/>
  <c r="I14" i="28"/>
  <c r="F14" i="28"/>
  <c r="I72" i="28" s="1"/>
  <c r="I75" i="28" l="1"/>
  <c r="J74" i="10" l="1"/>
  <c r="J119" i="10"/>
  <c r="J118" i="25"/>
  <c r="J75" i="25"/>
  <c r="J75" i="26"/>
  <c r="J30" i="26" l="1"/>
  <c r="I30" i="26"/>
  <c r="F30" i="26"/>
  <c r="J29" i="26"/>
  <c r="I29" i="26"/>
  <c r="F29" i="26"/>
  <c r="I40" i="26" s="1"/>
  <c r="J28" i="26"/>
  <c r="I28" i="26"/>
  <c r="F28" i="26"/>
  <c r="I42" i="26" s="1"/>
  <c r="J27" i="26"/>
  <c r="I27" i="26"/>
  <c r="F27" i="26"/>
  <c r="I44" i="26" s="1"/>
  <c r="J26" i="26"/>
  <c r="I26" i="26"/>
  <c r="F26" i="26"/>
  <c r="I46" i="26" s="1"/>
  <c r="J25" i="26"/>
  <c r="I25" i="26"/>
  <c r="F25" i="26"/>
  <c r="I48" i="26" s="1"/>
  <c r="J24" i="26"/>
  <c r="I24" i="26"/>
  <c r="F24" i="26"/>
  <c r="I50" i="26" s="1"/>
  <c r="J23" i="26"/>
  <c r="I23" i="26"/>
  <c r="F23" i="26"/>
  <c r="I52" i="26" s="1"/>
  <c r="J22" i="26"/>
  <c r="I22" i="26"/>
  <c r="F22" i="26"/>
  <c r="I54" i="26" s="1"/>
  <c r="J21" i="26"/>
  <c r="I21" i="26"/>
  <c r="F21" i="26"/>
  <c r="I57" i="26" s="1"/>
  <c r="J20" i="26"/>
  <c r="I20" i="26"/>
  <c r="F20" i="26"/>
  <c r="J19" i="26"/>
  <c r="I19" i="26"/>
  <c r="F19" i="26"/>
  <c r="J18" i="26"/>
  <c r="I18" i="26"/>
  <c r="F18" i="26"/>
  <c r="I63" i="26" s="1"/>
  <c r="J17" i="26"/>
  <c r="I17" i="26"/>
  <c r="F17" i="26"/>
  <c r="I65" i="26" s="1"/>
  <c r="J16" i="26"/>
  <c r="I16" i="26"/>
  <c r="F16" i="26"/>
  <c r="J15" i="26"/>
  <c r="I15" i="26"/>
  <c r="F15" i="26"/>
  <c r="I70" i="26" s="1"/>
  <c r="J14" i="26"/>
  <c r="I14" i="26"/>
  <c r="F14" i="26"/>
  <c r="I72" i="26" s="1"/>
  <c r="I111" i="25"/>
  <c r="J30" i="25"/>
  <c r="I30" i="25"/>
  <c r="F30" i="25"/>
  <c r="J29" i="25"/>
  <c r="I29" i="25"/>
  <c r="F29" i="25"/>
  <c r="I83" i="25" s="1"/>
  <c r="J28" i="25"/>
  <c r="I28" i="25"/>
  <c r="F28" i="25"/>
  <c r="I85" i="25" s="1"/>
  <c r="J27" i="25"/>
  <c r="I27" i="25"/>
  <c r="F27" i="25"/>
  <c r="I44" i="25" s="1"/>
  <c r="J26" i="25"/>
  <c r="I26" i="25"/>
  <c r="F26" i="25"/>
  <c r="I89" i="25" s="1"/>
  <c r="J25" i="25"/>
  <c r="I25" i="25"/>
  <c r="F25" i="25"/>
  <c r="I91" i="25" s="1"/>
  <c r="J24" i="25"/>
  <c r="I24" i="25"/>
  <c r="F24" i="25"/>
  <c r="I93" i="25" s="1"/>
  <c r="J23" i="25"/>
  <c r="I23" i="25"/>
  <c r="F23" i="25"/>
  <c r="I52" i="25" s="1"/>
  <c r="J22" i="25"/>
  <c r="I22" i="25"/>
  <c r="F22" i="25"/>
  <c r="I54" i="25" s="1"/>
  <c r="J21" i="25"/>
  <c r="I21" i="25"/>
  <c r="F21" i="25"/>
  <c r="I100" i="25" s="1"/>
  <c r="J20" i="25"/>
  <c r="I20" i="25"/>
  <c r="F20" i="25"/>
  <c r="I102" i="25" s="1"/>
  <c r="J19" i="25"/>
  <c r="I19" i="25"/>
  <c r="F19" i="25"/>
  <c r="I61" i="25" s="1"/>
  <c r="J18" i="25"/>
  <c r="I18" i="25"/>
  <c r="F18" i="25"/>
  <c r="I63" i="25" s="1"/>
  <c r="J17" i="25"/>
  <c r="I17" i="25"/>
  <c r="F17" i="25"/>
  <c r="I108" i="25" s="1"/>
  <c r="J16" i="25"/>
  <c r="I16" i="25"/>
  <c r="F16" i="25"/>
  <c r="J15" i="25"/>
  <c r="I15" i="25"/>
  <c r="F15" i="25"/>
  <c r="I70" i="25" s="1"/>
  <c r="J14" i="25"/>
  <c r="I14" i="25"/>
  <c r="F14" i="25"/>
  <c r="I72" i="25" s="1"/>
  <c r="F13" i="10"/>
  <c r="I71" i="10" s="1"/>
  <c r="F14" i="10"/>
  <c r="I114" i="10" s="1"/>
  <c r="F15" i="10"/>
  <c r="I67" i="10" s="1"/>
  <c r="F17" i="10"/>
  <c r="F18" i="10"/>
  <c r="I105" i="10" s="1"/>
  <c r="F23" i="10"/>
  <c r="I49" i="10" s="1"/>
  <c r="I62" i="10"/>
  <c r="F24" i="10"/>
  <c r="I47" i="10"/>
  <c r="O30" i="13"/>
  <c r="I69" i="10" l="1"/>
  <c r="I112" i="10"/>
  <c r="I57" i="25"/>
  <c r="I40" i="25"/>
  <c r="I75" i="26"/>
  <c r="I59" i="26"/>
  <c r="I68" i="26"/>
  <c r="I61" i="26"/>
  <c r="I65" i="25"/>
  <c r="I46" i="25"/>
  <c r="I48" i="25"/>
  <c r="I87" i="25"/>
  <c r="I118" i="25" s="1"/>
  <c r="I95" i="25"/>
  <c r="I104" i="25"/>
  <c r="I113" i="25"/>
  <c r="I42" i="25"/>
  <c r="I50" i="25"/>
  <c r="I59" i="25"/>
  <c r="I68" i="25"/>
  <c r="I97" i="25"/>
  <c r="I106" i="25"/>
  <c r="I115" i="25"/>
  <c r="I116" i="10"/>
  <c r="I60" i="10"/>
  <c r="I75" i="25" l="1"/>
  <c r="J29" i="10" l="1"/>
  <c r="I29" i="10"/>
  <c r="F29" i="10"/>
  <c r="J28" i="10"/>
  <c r="I28" i="10"/>
  <c r="F28" i="10"/>
  <c r="I39" i="10" s="1"/>
  <c r="J27" i="10"/>
  <c r="I27" i="10"/>
  <c r="F27" i="10"/>
  <c r="J26" i="10"/>
  <c r="I26" i="10"/>
  <c r="F26" i="10"/>
  <c r="J25" i="10"/>
  <c r="I25" i="10"/>
  <c r="F25" i="10"/>
  <c r="I45" i="10" s="1"/>
  <c r="J24" i="10"/>
  <c r="I24" i="10"/>
  <c r="J23" i="10"/>
  <c r="I23" i="10"/>
  <c r="J22" i="10"/>
  <c r="I22" i="10"/>
  <c r="F22" i="10"/>
  <c r="J21" i="10"/>
  <c r="I21" i="10"/>
  <c r="F21" i="10"/>
  <c r="J20" i="10"/>
  <c r="I20" i="10"/>
  <c r="F20" i="10"/>
  <c r="I56" i="10" s="1"/>
  <c r="J19" i="10"/>
  <c r="I19" i="10"/>
  <c r="F19" i="10"/>
  <c r="I58" i="10" s="1"/>
  <c r="J18" i="10"/>
  <c r="I18" i="10"/>
  <c r="J17" i="10"/>
  <c r="I17" i="10"/>
  <c r="J16" i="10"/>
  <c r="I16" i="10"/>
  <c r="F16" i="10"/>
  <c r="I64" i="10" s="1"/>
  <c r="J15" i="10"/>
  <c r="I15" i="10"/>
  <c r="J14" i="10"/>
  <c r="I14" i="10"/>
  <c r="J13" i="10"/>
  <c r="I13" i="10"/>
  <c r="I53" i="10" l="1"/>
  <c r="I98" i="10"/>
  <c r="I96" i="10"/>
  <c r="I51" i="10"/>
  <c r="I86" i="10"/>
  <c r="I41" i="10"/>
  <c r="I88" i="10"/>
  <c r="I43" i="10"/>
  <c r="I90" i="10"/>
  <c r="I107" i="10"/>
  <c r="I84" i="10"/>
  <c r="I92" i="10"/>
  <c r="I101" i="10"/>
  <c r="I109" i="10"/>
  <c r="I94" i="10"/>
  <c r="I103" i="10"/>
  <c r="I74" i="10" l="1"/>
  <c r="I119" i="10"/>
  <c r="G35" i="8"/>
  <c r="Q47" i="15" l="1"/>
</calcChain>
</file>

<file path=xl/sharedStrings.xml><?xml version="1.0" encoding="utf-8"?>
<sst xmlns="http://schemas.openxmlformats.org/spreadsheetml/2006/main" count="595" uniqueCount="263">
  <si>
    <t>Formblatt</t>
  </si>
  <si>
    <t>X</t>
  </si>
  <si>
    <t>A</t>
  </si>
  <si>
    <t>Gesamtantrag</t>
  </si>
  <si>
    <t>Bundesverwaltungsamt</t>
  </si>
  <si>
    <t>Wir beantragen Zuwendungen für</t>
  </si>
  <si>
    <t>€</t>
  </si>
  <si>
    <t>Beigefügt ist:</t>
  </si>
  <si>
    <t>Die Richtigkeit und Vollständigkeit der in diesem</t>
  </si>
  <si>
    <t>Gesamtantrag und seinen Anlagen gemachten</t>
  </si>
  <si>
    <t>Angaben wird versichert.</t>
  </si>
  <si>
    <t>Ort, Datum</t>
  </si>
  <si>
    <t>Glinkastraße 24, 10117 Berlin</t>
  </si>
  <si>
    <t>Bundesministerium für Familie, Senioren, Frauen und Jugend</t>
  </si>
  <si>
    <r>
      <t>Familienförderrichtlinien des Bundes</t>
    </r>
    <r>
      <rPr>
        <b/>
        <sz val="12"/>
        <rFont val="Arial"/>
        <family val="2"/>
      </rPr>
      <t xml:space="preserve"> (FamFördRL)</t>
    </r>
  </si>
  <si>
    <t>Antragsteller/-in:</t>
  </si>
  <si>
    <t xml:space="preserve">  (vollständiger Name)</t>
  </si>
  <si>
    <t xml:space="preserve">  (Straße, Hausnummer)</t>
  </si>
  <si>
    <t xml:space="preserve">  (PLZ, Stadt)</t>
  </si>
  <si>
    <t>1.</t>
  </si>
  <si>
    <t>2.</t>
  </si>
  <si>
    <t>3.</t>
  </si>
  <si>
    <t>Zusammen:</t>
  </si>
  <si>
    <t>Ansprechpartner/-in:</t>
  </si>
  <si>
    <t>(Name)</t>
  </si>
  <si>
    <t>+49 (0)</t>
  </si>
  <si>
    <t>(Email)</t>
  </si>
  <si>
    <t>für inhaltliche Fragen:</t>
  </si>
  <si>
    <t xml:space="preserve">  für Abrechnungsfragen:</t>
  </si>
  <si>
    <t>(Telefon)</t>
  </si>
  <si>
    <t>Die voraus. Gesamtausgaben der einzelnen Vorhaben übersteigendie dafür beantragten Zuwendungen.</t>
  </si>
  <si>
    <t>Von Dritten enthaltene Anträge wurden unter Beachtung der Fördervoraussetzungen geprüft.</t>
  </si>
  <si>
    <t>Referat ZM I 8 - Herr Abel</t>
  </si>
  <si>
    <t>Hannoversche Str. 6-8, 49084 Osnabrück</t>
  </si>
  <si>
    <t xml:space="preserve"> Stammblatt (Formblatt S)</t>
  </si>
  <si>
    <t xml:space="preserve"> Ich bin mit der elektr. Kommunikation nach § 3a Abs. 1 VwVfG einverstanden und bitte um Übersendung</t>
  </si>
  <si>
    <t xml:space="preserve"> des Bescheides an folgende E-Mail-Adresse:</t>
  </si>
  <si>
    <t xml:space="preserve"> Der Bescheid gilt sodann gem. § 41 Abs. 2 S. 2 VwVfG am 3. Tag nach der Absendung als bekannt gegeben.</t>
  </si>
  <si>
    <t>S</t>
  </si>
  <si>
    <t>Stammblatt</t>
  </si>
  <si>
    <t>zum Antrag vom</t>
  </si>
  <si>
    <t>1.)</t>
  </si>
  <si>
    <t>(Telefonnummer)</t>
  </si>
  <si>
    <t>(Telefax)</t>
  </si>
  <si>
    <t>www.</t>
  </si>
  <si>
    <t>(Internet)</t>
  </si>
  <si>
    <r>
      <t xml:space="preserve">für </t>
    </r>
    <r>
      <rPr>
        <u/>
        <sz val="10"/>
        <rFont val="Arial"/>
        <family val="2"/>
      </rPr>
      <t>inhaltliche</t>
    </r>
    <r>
      <rPr>
        <sz val="10"/>
        <rFont val="Arial"/>
        <family val="2"/>
      </rPr>
      <t xml:space="preserve"> Fragen:</t>
    </r>
  </si>
  <si>
    <r>
      <t xml:space="preserve">  für </t>
    </r>
    <r>
      <rPr>
        <u/>
        <sz val="10"/>
        <rFont val="Arial"/>
        <family val="2"/>
      </rPr>
      <t>administrative</t>
    </r>
    <r>
      <rPr>
        <sz val="10"/>
        <rFont val="Arial"/>
        <family val="2"/>
      </rPr>
      <t xml:space="preserve"> Fragen:</t>
    </r>
  </si>
  <si>
    <t>Kontoverbindung:</t>
  </si>
  <si>
    <t>(Empfänger - falls abweichend vom Antragsteller)</t>
  </si>
  <si>
    <t>(IBAN)</t>
  </si>
  <si>
    <t>(BIC)</t>
  </si>
  <si>
    <t>(Bankverbindung)</t>
  </si>
  <si>
    <t>2.)</t>
  </si>
  <si>
    <t>Erforderliche Unterlagen:</t>
  </si>
  <si>
    <t xml:space="preserve">                      liegt bei            keine Änderungen         wird nachgereicht</t>
  </si>
  <si>
    <t xml:space="preserve">geltende Satzung / Ordnung  </t>
  </si>
  <si>
    <t>Verzeichnis der Vorstandsmitglieder</t>
  </si>
  <si>
    <t>Nachweis der Gemeinnützigkeit</t>
  </si>
  <si>
    <t>Formblätter</t>
  </si>
  <si>
    <t xml:space="preserve">                      beigelegt</t>
  </si>
  <si>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Gesamtantrag</t>
    </r>
    <r>
      <rPr>
        <sz val="10"/>
        <rFont val="Arial"/>
        <family val="2"/>
      </rPr>
      <t>)</t>
    </r>
  </si>
  <si>
    <r>
      <rPr>
        <b/>
        <sz val="11"/>
        <rFont val="Arial"/>
        <family val="2"/>
      </rPr>
      <t>PK-A</t>
    </r>
    <r>
      <rPr>
        <sz val="10"/>
        <rFont val="Arial"/>
        <family val="2"/>
      </rPr>
      <t xml:space="preserve"> (</t>
    </r>
    <r>
      <rPr>
        <i/>
        <sz val="10"/>
        <rFont val="Arial"/>
        <family val="2"/>
      </rPr>
      <t>Personalkosten</t>
    </r>
    <r>
      <rPr>
        <sz val="10"/>
        <rFont val="Arial"/>
        <family val="2"/>
      </rPr>
      <t>)</t>
    </r>
  </si>
  <si>
    <t>Haushaltsjahr</t>
  </si>
  <si>
    <t>Für den Zweck wurden keine weitere öffentliche Mittel (einschließlich Europa-Mittel) beantragt.</t>
  </si>
  <si>
    <t>Für den Zweck wurden weitere öffentliche Mittel (einschließlich Europa-Mittel) beantragt.</t>
  </si>
  <si>
    <t>Unterschrift(en) der nach Satzung vertretungsberechtigten Person(en)</t>
  </si>
  <si>
    <t>Familienförderrichtlinien des Bundes (FamFördRL)</t>
  </si>
  <si>
    <t xml:space="preserve"> Rechtsbehelfs-</t>
  </si>
  <si>
    <t>Nutzungsrechtsein-</t>
  </si>
  <si>
    <t>Mittel-</t>
  </si>
  <si>
    <t xml:space="preserve"> verzicht</t>
  </si>
  <si>
    <t>räumung</t>
  </si>
  <si>
    <t>anforderung</t>
  </si>
  <si>
    <t>Standort Osnabrück</t>
  </si>
  <si>
    <t>Hannoversche Straße 6-8</t>
  </si>
  <si>
    <t>49084 Osnabrück</t>
  </si>
  <si>
    <t>Bei einzelnen Maßnahmen:</t>
  </si>
  <si>
    <t>Bezeichnung der zentralen Maßnahme</t>
  </si>
  <si>
    <t>Bewilligt wurden</t>
  </si>
  <si>
    <t>unter dem Aktenzeichen</t>
  </si>
  <si>
    <t>mit Bescheid(en) vom</t>
  </si>
  <si>
    <t>insgesamt €</t>
  </si>
  <si>
    <t>ZM I 8 - 25…</t>
  </si>
  <si>
    <t xml:space="preserve">  Rechtsbehelfsverzicht</t>
  </si>
  <si>
    <t xml:space="preserve">  Wir verzichten auf die Einlegung eines Rechtsbehelfs.</t>
  </si>
  <si>
    <t>Urheberrechtliches Nutzungsrecht</t>
  </si>
  <si>
    <t xml:space="preserve">Hiermit räume ich dem Bundesministerium für Familie, Senioren, Frauen und Jugend (Zuwendungsgeber) das einfache und räumlich, zeitlich </t>
  </si>
  <si>
    <t>und inhaltlich unbeschränkte Nutzungsrecht an den durch das Zuwendungsverhältnis begründeteten, zu meinen Gunsten urheberrechtlich</t>
  </si>
  <si>
    <t>geschützten Arbeitsergebnissen ein.</t>
  </si>
  <si>
    <t xml:space="preserve">  Mittelanforderung</t>
  </si>
  <si>
    <t>am</t>
  </si>
  <si>
    <t>Für fällige Zahlungen</t>
  </si>
  <si>
    <t xml:space="preserve"> werden sofort</t>
  </si>
  <si>
    <t xml:space="preserve"> werden</t>
  </si>
  <si>
    <t xml:space="preserve"> benötigt</t>
  </si>
  <si>
    <t xml:space="preserve"> am</t>
  </si>
  <si>
    <t>benötigt</t>
  </si>
  <si>
    <t>Ü</t>
  </si>
  <si>
    <t>Bankverbindung</t>
  </si>
  <si>
    <t>Wir bitten um Überweisung auf</t>
  </si>
  <si>
    <r>
      <rPr>
        <b/>
        <sz val="12"/>
        <rFont val="Arial"/>
        <family val="2"/>
      </rPr>
      <t>IBAN</t>
    </r>
    <r>
      <rPr>
        <sz val="12"/>
        <rFont val="Arial"/>
        <family val="2"/>
      </rPr>
      <t>:</t>
    </r>
  </si>
  <si>
    <t>Geldinstitut</t>
  </si>
  <si>
    <r>
      <rPr>
        <b/>
        <sz val="12"/>
        <rFont val="Arial"/>
        <family val="2"/>
      </rPr>
      <t>BIC</t>
    </r>
    <r>
      <rPr>
        <sz val="12"/>
        <rFont val="Arial"/>
        <family val="2"/>
      </rPr>
      <t>:</t>
    </r>
  </si>
  <si>
    <t>Gegenüber unserem Antrag vom:</t>
  </si>
  <si>
    <r>
      <t xml:space="preserve">haben sich </t>
    </r>
    <r>
      <rPr>
        <u/>
        <sz val="12"/>
        <rFont val="Arial"/>
        <family val="2"/>
      </rPr>
      <t>keine</t>
    </r>
    <r>
      <rPr>
        <sz val="12"/>
        <rFont val="Arial"/>
        <family val="2"/>
      </rPr>
      <t xml:space="preserve"> Abweichungen ergeben.</t>
    </r>
  </si>
  <si>
    <r>
      <t xml:space="preserve">haben sich </t>
    </r>
    <r>
      <rPr>
        <u/>
        <sz val="12"/>
        <rFont val="Arial"/>
        <family val="2"/>
      </rPr>
      <t>folgende Abweichungen</t>
    </r>
    <r>
      <rPr>
        <sz val="12"/>
        <rFont val="Arial"/>
        <family val="2"/>
      </rPr>
      <t xml:space="preserve"> ergeben (Ausführungen ggf. formlos auf weiterem Blatt):</t>
    </r>
  </si>
  <si>
    <t>Name(n), Unterschrift(en) der nach Satzung vertretungsberechtigten Person(en)</t>
  </si>
  <si>
    <t>Name(n) und Funktion(en) in Druckbuchstaben</t>
  </si>
  <si>
    <t>Nr.</t>
  </si>
  <si>
    <t>N</t>
  </si>
  <si>
    <t>Gesamtverwendungsnachweis</t>
  </si>
  <si>
    <t>Insgesamt wurden bewilligt</t>
  </si>
  <si>
    <t>Auszahlungsbetrag:</t>
  </si>
  <si>
    <t>mit Bescheid vom</t>
  </si>
  <si>
    <t>Aktenzeichen:</t>
  </si>
  <si>
    <t>Der ausgezahlte Betrag wurde wie</t>
  </si>
  <si>
    <t>Der nicht verwendete Betrag wurde unter Angabe</t>
  </si>
  <si>
    <t>folgt in Anspruch genommen:</t>
  </si>
  <si>
    <t>des Kassenzeichens an die Bundeskasse überwiesen:</t>
  </si>
  <si>
    <t>mit €</t>
  </si>
  <si>
    <t>nicht verwendete Mittel €</t>
  </si>
  <si>
    <t>Zinsen €</t>
  </si>
  <si>
    <t>überwiesen am</t>
  </si>
  <si>
    <t xml:space="preserve">  voll</t>
  </si>
  <si>
    <t>Entsprechend den beiliegenden Nachweisen</t>
  </si>
  <si>
    <t>wurden die Mittel verwendet für</t>
  </si>
  <si>
    <t>4.</t>
  </si>
  <si>
    <t>Ansprechpartner:</t>
  </si>
  <si>
    <t>für Abrechnungsfragen:</t>
  </si>
  <si>
    <t xml:space="preserve">+49 (0) </t>
  </si>
  <si>
    <t>Beigefügt sind:</t>
  </si>
  <si>
    <t>Soweit unter Nr. 3 Verwendungsnachweise von Dritten enthalten sind,</t>
  </si>
  <si>
    <t>wurden diese unter Beachtung der Fördervoraussetzungen geprüft.</t>
  </si>
  <si>
    <t>Sachbericht</t>
  </si>
  <si>
    <t>Die Gesamtausgaben der einzelnen Projekte / Maßnahmen übersteigen die</t>
  </si>
  <si>
    <t>dafür verwendeten Zuwendungen. Die Belege zu den einzelnen geförderten</t>
  </si>
  <si>
    <t>Zusammenstellung der Letztempfänger mit den</t>
  </si>
  <si>
    <t>Projekten werden nicht beigefügt, jedoch für eine evt. Nachprüfung</t>
  </si>
  <si>
    <t>an sie jeweils weitergegebenen Mitteln.</t>
  </si>
  <si>
    <t>mindestens 5 Jahre aufbewahrt.</t>
  </si>
  <si>
    <t>Die Richtigkeit und Vollständigkeit, der in diesem Gesamtverwendungs-</t>
  </si>
  <si>
    <t>Wir unterhalten (auch) einen gewerblichen Teil.</t>
  </si>
  <si>
    <t>nachweis und seinen Anlagen gemachten Angaben, wird versichert.</t>
  </si>
  <si>
    <t>Nr. 1.4 ANBest-P wurde beachtet.</t>
  </si>
  <si>
    <t>Es wird ausdrücklich versichert, dass keine Doppelförderung durch die Inan-</t>
  </si>
  <si>
    <t>spruchnahme anderer staatlicher Leistung, wie u.a. Corona-Hilfen, vorliegt.</t>
  </si>
  <si>
    <t>Für den Zweck wurden weitere öffentliche Mittel (einschließlich Europa-Mittel) bewilligt.</t>
  </si>
  <si>
    <t>eingebracht.</t>
  </si>
  <si>
    <t>Die bewilligte Zuwendung wurde wie folgt verwendet:</t>
  </si>
  <si>
    <r>
      <t xml:space="preserve">    (Gesamtantrag - </t>
    </r>
    <r>
      <rPr>
        <i/>
        <u/>
        <sz val="9"/>
        <color theme="0" tint="-0.499984740745262"/>
        <rFont val="Arial"/>
        <family val="2"/>
      </rPr>
      <t>immer</t>
    </r>
    <r>
      <rPr>
        <i/>
        <sz val="9"/>
        <color theme="0" tint="-0.499984740745262"/>
        <rFont val="Arial"/>
        <family val="2"/>
      </rPr>
      <t xml:space="preserve"> vorzulegen)</t>
    </r>
  </si>
  <si>
    <r>
      <rPr>
        <b/>
        <sz val="10"/>
        <rFont val="Arial"/>
        <family val="2"/>
      </rPr>
      <t>Kurse</t>
    </r>
    <r>
      <rPr>
        <i/>
        <sz val="9"/>
        <rFont val="Arial"/>
        <family val="2"/>
      </rPr>
      <t xml:space="preserve"> (nach Nr. 4.3.1 FamFördRL)</t>
    </r>
    <r>
      <rPr>
        <sz val="9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</si>
  <si>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Familienpol. Arbeitstagungen </t>
    </r>
    <r>
      <rPr>
        <i/>
        <sz val="9"/>
        <rFont val="Arial"/>
        <family val="2"/>
      </rPr>
      <t>(nach Nr. 4.3.2 FamFördRL)</t>
    </r>
    <r>
      <rPr>
        <sz val="9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</si>
  <si>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Sonst. Einzelprojekte </t>
    </r>
    <r>
      <rPr>
        <i/>
        <sz val="9"/>
        <rFont val="Arial"/>
        <family val="2"/>
      </rPr>
      <t>(nach Nr. 4.3.5 FamFördRL)</t>
    </r>
    <r>
      <rPr>
        <sz val="9"/>
        <rFont val="Arial"/>
        <family val="2"/>
      </rPr>
      <t xml:space="preserve"> </t>
    </r>
  </si>
  <si>
    <t xml:space="preserve">Unterschrift(en) der nach der Satzung </t>
  </si>
  <si>
    <t>vertretungsberechtigten Person(en)</t>
  </si>
  <si>
    <t>eingebracht werden.</t>
  </si>
  <si>
    <t>beantragt.</t>
  </si>
  <si>
    <t>Die beantragte Zuwendung soll wie folgt verwendet werden:</t>
  </si>
  <si>
    <r>
      <rPr>
        <b/>
        <sz val="11"/>
        <rFont val="Arial"/>
        <family val="2"/>
      </rPr>
      <t>Kurse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(nach Nr. 4.3.1 der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</si>
  <si>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>Arbeitstagungen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(Nr. 4.3.2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</si>
  <si>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>Personalkosten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(Nr. 4.3.3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</si>
  <si>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Sonst. Einzelproj. </t>
    </r>
    <r>
      <rPr>
        <i/>
        <sz val="10"/>
        <rFont val="Arial"/>
        <family val="2"/>
      </rPr>
      <t>(Nr. 4.3.5 FamFördRL)</t>
    </r>
    <r>
      <rPr>
        <sz val="10"/>
        <rFont val="Arial"/>
        <family val="2"/>
      </rPr>
      <t xml:space="preserve"> </t>
    </r>
  </si>
  <si>
    <t>Für den Zweck wurden keine weitere öffentliche Mittel (einschließlich Europa-Mittel) bewilligt.</t>
  </si>
  <si>
    <t xml:space="preserve">    (vorzulegen bei Personalkostenförderung)</t>
  </si>
  <si>
    <t>Personalkostenförderung</t>
  </si>
  <si>
    <t>Begründung</t>
  </si>
  <si>
    <t>Personalkosten</t>
  </si>
  <si>
    <r>
      <t xml:space="preserve">Familienförderrichtlinien des Bundes </t>
    </r>
    <r>
      <rPr>
        <b/>
        <sz val="12"/>
        <rFont val="Arial"/>
        <family val="2"/>
      </rPr>
      <t>(FamFördRL)</t>
    </r>
  </si>
  <si>
    <t>PK-A</t>
  </si>
  <si>
    <r>
      <t xml:space="preserve"> </t>
    </r>
    <r>
      <rPr>
        <b/>
        <sz val="12"/>
        <rFont val="Arial"/>
        <family val="2"/>
      </rPr>
      <t>Personalkosten</t>
    </r>
    <r>
      <rPr>
        <sz val="10"/>
        <rFont val="Arial"/>
        <family val="2"/>
      </rPr>
      <t xml:space="preserve"> nach Nr. 4.3.3 FamFördRL</t>
    </r>
  </si>
  <si>
    <t>Haushaltsjahre</t>
  </si>
  <si>
    <r>
      <t xml:space="preserve">Arbeitnehmer </t>
    </r>
    <r>
      <rPr>
        <sz val="11"/>
        <rFont val="Verdana"/>
        <family val="2"/>
      </rPr>
      <t>(nachgeordneter Bereich):</t>
    </r>
  </si>
  <si>
    <t>tatsächl. VergGr.:</t>
  </si>
  <si>
    <t>1.2.1  Steuerpflichtiges</t>
  </si>
  <si>
    <t>1.2.2  Personalneben-</t>
  </si>
  <si>
    <t>1.2.3  sonst. Personal-</t>
  </si>
  <si>
    <t>Brutto (AN):</t>
  </si>
  <si>
    <t>kosten Bezüge (AN):</t>
  </si>
  <si>
    <t>nebenkosten (AN):</t>
  </si>
  <si>
    <t>E 01</t>
  </si>
  <si>
    <t>E 02</t>
  </si>
  <si>
    <t>E 03</t>
  </si>
  <si>
    <t>E 04</t>
  </si>
  <si>
    <t>E 05</t>
  </si>
  <si>
    <t>E 06</t>
  </si>
  <si>
    <t>E 07</t>
  </si>
  <si>
    <t>E 08</t>
  </si>
  <si>
    <t>E 09a</t>
  </si>
  <si>
    <t>E 09b</t>
  </si>
  <si>
    <t>E 09c</t>
  </si>
  <si>
    <t>E 10</t>
  </si>
  <si>
    <t>E 11</t>
  </si>
  <si>
    <t>E 12</t>
  </si>
  <si>
    <t>E 13</t>
  </si>
  <si>
    <t>E 14</t>
  </si>
  <si>
    <t>E 15</t>
  </si>
  <si>
    <t>E 15Ü</t>
  </si>
  <si>
    <t>Funktions-</t>
  </si>
  <si>
    <t>TVöD</t>
  </si>
  <si>
    <t>Arbeitszeit</t>
  </si>
  <si>
    <t>Dauer Tätigk.</t>
  </si>
  <si>
    <t>Pers.-kostensätze</t>
  </si>
  <si>
    <t xml:space="preserve">tatsächliche </t>
  </si>
  <si>
    <t>Name:</t>
  </si>
  <si>
    <t>bezeichnung</t>
  </si>
  <si>
    <t>EG</t>
  </si>
  <si>
    <t>%</t>
  </si>
  <si>
    <t>(in Monaten)</t>
  </si>
  <si>
    <t>BMF</t>
  </si>
  <si>
    <t>9c</t>
  </si>
  <si>
    <t>9b</t>
  </si>
  <si>
    <t>9a</t>
  </si>
  <si>
    <t>Gesamt:</t>
  </si>
  <si>
    <t>ò</t>
  </si>
  <si>
    <t>Obergrenzen beachten!</t>
  </si>
  <si>
    <t>Die beantragten Stellen wurden vom BMFSFJ genehmigt.</t>
  </si>
  <si>
    <t>Änderungen gegenüber dem Vorjahr sind nicht eingetreten.</t>
  </si>
  <si>
    <t>Änderungen sind eingetreten und werden wie folgt begründet:</t>
  </si>
  <si>
    <t>Name</t>
  </si>
  <si>
    <t>Eingruppierung alt</t>
  </si>
  <si>
    <t>Eingruppierung neu</t>
  </si>
  <si>
    <t>Eigenmittel können in Höhe von insgesamt</t>
  </si>
  <si>
    <t>Auf Grundlage der Nr. 4.3.3 der Familienförderrichtlinie des Bundes wird eine Zuwendung als</t>
  </si>
  <si>
    <t>Zuschuss zu den Personalkosten i.H.v. insg.</t>
  </si>
  <si>
    <t>Die Richtigkeit und Vollständigkeit der in diesem Antrag und seinen Anlagen gemachten Angaben wird versichert.</t>
  </si>
  <si>
    <t>Die Vorgaben des Besserstellungsverbotes wurden beachtet.</t>
  </si>
  <si>
    <r>
      <t xml:space="preserve">HHJ </t>
    </r>
    <r>
      <rPr>
        <i/>
        <sz val="10"/>
        <rFont val="Arial"/>
        <family val="2"/>
      </rPr>
      <t xml:space="preserve">(März bis Dezember) </t>
    </r>
    <r>
      <rPr>
        <b/>
        <sz val="10"/>
        <rFont val="Arial"/>
        <family val="2"/>
      </rPr>
      <t>20XX:</t>
    </r>
  </si>
  <si>
    <t>202X + 202X</t>
  </si>
  <si>
    <r>
      <t xml:space="preserve">     Dem Antrag liegen die zu Beginn des Haushaltsjahres geltenden „Personalkosten in der Bundesverwaltung für Kostenberechnungen/WU“ </t>
    </r>
    <r>
      <rPr>
        <i/>
        <sz val="9"/>
        <rFont val="Arial"/>
        <family val="2"/>
      </rPr>
      <t>(Personalkostensätze gemäß BMF-</t>
    </r>
  </si>
  <si>
    <r>
      <rPr>
        <i/>
        <sz val="9"/>
        <rFont val="Arial"/>
        <family val="2"/>
      </rPr>
      <t xml:space="preserve">     Rundschreiben) </t>
    </r>
    <r>
      <rPr>
        <sz val="9"/>
        <rFont val="Arial"/>
        <family val="2"/>
      </rPr>
      <t xml:space="preserve">zugrunde. Maßgeblich ist das Kalkulationsschema „1. Personaleinzelkosten“ </t>
    </r>
    <r>
      <rPr>
        <i/>
        <sz val="9"/>
        <rFont val="Arial"/>
        <family val="2"/>
      </rPr>
      <t>(Bund / Nachgeordnete Bundesbehörden; Kostenblock „1.2 Arbeitnehmer“)</t>
    </r>
    <r>
      <rPr>
        <sz val="9"/>
        <rFont val="Arial"/>
        <family val="2"/>
      </rPr>
      <t>.</t>
    </r>
  </si>
  <si>
    <r>
      <rPr>
        <sz val="10"/>
        <rFont val="Arial"/>
        <family val="2"/>
      </rPr>
      <t xml:space="preserve">FKZ: </t>
    </r>
    <r>
      <rPr>
        <b/>
        <sz val="10"/>
        <rFont val="Arial"/>
        <family val="2"/>
      </rPr>
      <t>25…</t>
    </r>
  </si>
  <si>
    <t>nicht benötigte Zeilen streichen</t>
  </si>
  <si>
    <r>
      <rPr>
        <sz val="10"/>
        <rFont val="Arial"/>
        <family val="2"/>
      </rPr>
      <t xml:space="preserve">zuwendungsfähig </t>
    </r>
    <r>
      <rPr>
        <b/>
        <sz val="10"/>
        <rFont val="Arial"/>
        <family val="2"/>
      </rPr>
      <t xml:space="preserve">März bis Dezember 20XX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10 Monate / Obergrenze</t>
    </r>
    <r>
      <rPr>
        <sz val="10"/>
        <rFont val="Arial"/>
        <family val="2"/>
      </rPr>
      <t>)</t>
    </r>
    <r>
      <rPr>
        <sz val="11"/>
        <rFont val="Arial"/>
        <family val="2"/>
      </rPr>
      <t>:</t>
    </r>
  </si>
  <si>
    <r>
      <t xml:space="preserve">HHJ </t>
    </r>
    <r>
      <rPr>
        <i/>
        <sz val="10"/>
        <rFont val="Arial"/>
        <family val="2"/>
      </rPr>
      <t xml:space="preserve">(Januar und Februar) </t>
    </r>
    <r>
      <rPr>
        <b/>
        <sz val="10"/>
        <rFont val="Arial"/>
        <family val="2"/>
      </rPr>
      <t>20XX:</t>
    </r>
  </si>
  <si>
    <t>Auf Grundlage der Nr. 4.3.3 der Familienförderrichtlinien des Bundes wird eine Zuwendung als</t>
  </si>
  <si>
    <r>
      <rPr>
        <sz val="10"/>
        <rFont val="Arial"/>
        <family val="2"/>
      </rPr>
      <t xml:space="preserve">zuwendungsfähig </t>
    </r>
    <r>
      <rPr>
        <b/>
        <sz val="10"/>
        <rFont val="Arial"/>
        <family val="2"/>
      </rPr>
      <t xml:space="preserve">Januar und Februar 20XX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2 Monate / Obergrenze</t>
    </r>
    <r>
      <rPr>
        <sz val="10"/>
        <rFont val="Arial"/>
        <family val="2"/>
      </rPr>
      <t>)</t>
    </r>
    <r>
      <rPr>
        <sz val="11"/>
        <rFont val="Arial"/>
        <family val="2"/>
      </rPr>
      <t>:</t>
    </r>
  </si>
  <si>
    <t xml:space="preserve">Die Beträge der Spalten C, D und E (Zeilen 12 bis 29) ergeben sich aus dem jährlichem BMF-Rundschreiben (Kostenblock 1.2 „Arbeitnehmer“). </t>
  </si>
  <si>
    <t>Zuwendungsempfänger</t>
  </si>
  <si>
    <t>Bisher haben wir angefordert:</t>
  </si>
  <si>
    <r>
      <t xml:space="preserve">Familienförderung des BMFSFJ </t>
    </r>
    <r>
      <rPr>
        <b/>
        <sz val="12"/>
        <rFont val="Arial"/>
        <family val="2"/>
      </rPr>
      <t>(Haushaltsjahre 20XX und 20XX)</t>
    </r>
  </si>
  <si>
    <t>HHJ 20XX:</t>
  </si>
  <si>
    <t>20XX und 20XX:</t>
  </si>
  <si>
    <t>PK-VN</t>
  </si>
  <si>
    <t>Anlage zum Verwendungsnachweis vom</t>
  </si>
  <si>
    <t>Änderungen gegenüber dem Antrag / der Bewilligung sind nicht eingetreten.</t>
  </si>
  <si>
    <t xml:space="preserve">  Name</t>
  </si>
  <si>
    <t xml:space="preserve">  Eingruppierung neu</t>
  </si>
  <si>
    <t xml:space="preserve">  Begründung</t>
  </si>
  <si>
    <t>Eigenmittel wurden in Höhe von insgesamt</t>
  </si>
  <si>
    <t>zu den Personalkosten in Höhe von insg.</t>
  </si>
  <si>
    <t xml:space="preserve">     zweckentsprechend verwendet.</t>
  </si>
  <si>
    <t>Die Richtigkeit und Vollständigkeit der in diesem Verwendungsnachweis und seinen Anlagen gemachten Angaben wird versichert.</t>
  </si>
  <si>
    <t>202X</t>
  </si>
  <si>
    <r>
      <t xml:space="preserve">Haushaltsjahr 20XX </t>
    </r>
    <r>
      <rPr>
        <i/>
        <sz val="10"/>
        <rFont val="Arial"/>
        <family val="2"/>
      </rPr>
      <t>(Januar bis Dezember)</t>
    </r>
    <r>
      <rPr>
        <b/>
        <sz val="10"/>
        <rFont val="Arial"/>
        <family val="2"/>
      </rPr>
      <t>:</t>
    </r>
  </si>
  <si>
    <r>
      <rPr>
        <b/>
        <sz val="11"/>
        <rFont val="Arial"/>
        <family val="2"/>
      </rPr>
      <t>MB-V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Beschreibung)</t>
    </r>
  </si>
  <si>
    <r>
      <t xml:space="preserve">Referat 203 </t>
    </r>
    <r>
      <rPr>
        <sz val="10"/>
        <rFont val="Arial"/>
        <family val="2"/>
      </rPr>
      <t>- Herrn Referatsleiter Ulrich Paschold</t>
    </r>
  </si>
  <si>
    <t>(mit Formblatt PK-A)</t>
  </si>
  <si>
    <r>
      <rPr>
        <b/>
        <sz val="10"/>
        <rFont val="Arial"/>
        <family val="2"/>
      </rPr>
      <t xml:space="preserve">Personalkosten </t>
    </r>
    <r>
      <rPr>
        <i/>
        <sz val="9"/>
        <rFont val="Arial"/>
        <family val="2"/>
      </rPr>
      <t>(nach Nr. 4.3.3 FamFördRL)</t>
    </r>
    <r>
      <rPr>
        <sz val="9"/>
        <rFont val="Arial"/>
        <family val="2"/>
      </rPr>
      <t xml:space="preserve"> </t>
    </r>
  </si>
  <si>
    <t>(mit Formblatt „PK-VN Personalkostenförderung“)</t>
  </si>
  <si>
    <r>
      <t xml:space="preserve">  Dem Verwendungsnachweis liegen die </t>
    </r>
    <r>
      <rPr>
        <b/>
        <sz val="9"/>
        <rFont val="Arial"/>
        <family val="2"/>
      </rPr>
      <t>BMF-Personalkostensätze</t>
    </r>
    <r>
      <rPr>
        <sz val="9"/>
        <rFont val="Arial"/>
        <family val="2"/>
      </rPr>
      <t xml:space="preserve"> zugrunde, die </t>
    </r>
    <r>
      <rPr>
        <b/>
        <sz val="9"/>
        <rFont val="Arial"/>
        <family val="2"/>
      </rPr>
      <t>zum Zeitpunkt der Bewilligung</t>
    </r>
    <r>
      <rPr>
        <sz val="9"/>
        <rFont val="Arial"/>
        <family val="2"/>
      </rPr>
      <t xml:space="preserve"> galten (vgl. Nr. 4.3.3 FamFördRL). Maßgeblich sind die vom</t>
    </r>
  </si>
  <si>
    <r>
      <t xml:space="preserve">  BMF veröffentlichten Personaleinzelkosten (</t>
    </r>
    <r>
      <rPr>
        <i/>
        <sz val="9"/>
        <rFont val="Arial"/>
        <family val="2"/>
      </rPr>
      <t>Kostenblock "Arbeitnehmer": „Steuerpflichtiges Brutto“, „Personalnebenkosten Bezüge“ und „sonstige Personalnebenkosten“</t>
    </r>
    <r>
      <rPr>
        <sz val="9"/>
        <rFont val="Arial"/>
        <family val="2"/>
      </rPr>
      <t>).</t>
    </r>
  </si>
  <si>
    <r>
      <t xml:space="preserve">gemäß </t>
    </r>
    <r>
      <rPr>
        <b/>
        <sz val="9"/>
        <rFont val="Verdana"/>
        <family val="2"/>
      </rPr>
      <t>BMF</t>
    </r>
    <r>
      <rPr>
        <sz val="9"/>
        <rFont val="Verdana"/>
        <family val="2"/>
      </rPr>
      <t>-Rundschreiben vom 00. -Monat- 20XX (</t>
    </r>
    <r>
      <rPr>
        <b/>
        <sz val="9"/>
        <rFont val="Verdana"/>
        <family val="2"/>
      </rPr>
      <t>Kostenblöcke</t>
    </r>
    <r>
      <rPr>
        <sz val="9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</si>
</sst>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164" formatCode="_-* #,##0.00\ [$€]_-;\-* #,##0.00\ [$€]_-;_-* &quot;-&quot;??\ [$€]_-;_-@_-"/>
    <numFmt numFmtId="165" formatCode="#,##0.00\ &quot;€&quot;"/>
    <numFmt numFmtId="166" formatCode="dd/mm/yyyy;@"/>
    <numFmt numFmtId="167" formatCode="dd\ mm\ yy"/>
    <numFmt numFmtId="168" formatCode="#,##0.00\ _€"/>
    <numFmt numFmtId="169" formatCode="0.000"/>
    <numFmt numFmtId="170" formatCode="#,##0\ &quot;DM&quot;;\-#,##0\ &quot;DM&quot;"/>
  </numFmts>
  <fonts count="5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9"/>
      <color theme="0" tint="-0.49998474074526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13"/>
      <name val="Arial"/>
      <family val="2"/>
    </font>
    <font>
      <i/>
      <sz val="11"/>
      <name val="Arial"/>
      <family val="2"/>
    </font>
    <font>
      <b/>
      <sz val="13"/>
      <color theme="0" tint="-0.49998474074526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u val="double"/>
      <sz val="12"/>
      <name val="Arial"/>
      <family val="2"/>
    </font>
    <font>
      <sz val="12"/>
      <name val="Wingdings"/>
      <charset val="2"/>
    </font>
    <font>
      <b/>
      <u/>
      <sz val="12"/>
      <name val="Arial"/>
      <family val="2"/>
    </font>
    <font>
      <i/>
      <sz val="9"/>
      <name val="Arial"/>
      <family val="2"/>
    </font>
    <font>
      <i/>
      <u/>
      <sz val="9"/>
      <color theme="0" tint="-0.499984740745262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6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Tahoma"/>
      <family val="2"/>
    </font>
    <font>
      <b/>
      <sz val="10"/>
      <color theme="0" tint="-0.499984740745262"/>
      <name val="Wingdings"/>
      <charset val="2"/>
    </font>
    <font>
      <b/>
      <i/>
      <sz val="10"/>
      <color rgb="FFFF0000"/>
      <name val="Arial"/>
      <family val="2"/>
    </font>
    <font>
      <sz val="10"/>
      <color indexed="12"/>
      <name val="Arial"/>
      <family val="2"/>
    </font>
    <font>
      <b/>
      <i/>
      <sz val="9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name val="Wingdings"/>
      <charset val="2"/>
    </font>
    <font>
      <i/>
      <sz val="10"/>
      <name val="Calibri"/>
      <family val="2"/>
      <scheme val="minor"/>
    </font>
    <font>
      <b/>
      <sz val="11"/>
      <color rgb="FFFF0000"/>
      <name val="Arial"/>
      <family val="2"/>
    </font>
    <font>
      <i/>
      <sz val="8"/>
      <color rgb="FFFF0000"/>
      <name val="Arial"/>
      <family val="2"/>
    </font>
    <font>
      <i/>
      <u val="double"/>
      <sz val="11"/>
      <name val="Arial"/>
      <family val="2"/>
    </font>
    <font>
      <i/>
      <u/>
      <sz val="11"/>
      <name val="Arial"/>
      <family val="2"/>
    </font>
    <font>
      <b/>
      <i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FF00"/>
        <bgColor indexed="64"/>
      </patternFill>
    </fill>
    <fill>
      <patternFill patternType="lightUp">
        <f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medium">
        <color indexed="23"/>
      </bottom>
      <diagonal/>
    </border>
    <border>
      <left/>
      <right/>
      <top style="medium">
        <color indexed="64"/>
      </top>
      <bottom style="medium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23"/>
      </left>
      <right/>
      <top/>
      <bottom style="medium">
        <color indexed="64"/>
      </bottom>
      <diagonal/>
    </border>
    <border>
      <left/>
      <right style="medium">
        <color indexed="23"/>
      </right>
      <top/>
      <bottom style="medium">
        <color indexed="64"/>
      </bottom>
      <diagonal/>
    </border>
    <border>
      <left style="medium">
        <color indexed="23"/>
      </left>
      <right style="medium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7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2" fontId="5" fillId="0" borderId="0" xfId="0" applyNumberFormat="1" applyFont="1"/>
    <xf numFmtId="2" fontId="7" fillId="0" borderId="0" xfId="0" applyNumberFormat="1" applyFont="1"/>
    <xf numFmtId="2" fontId="0" fillId="0" borderId="0" xfId="0" applyNumberFormat="1" applyBorder="1"/>
    <xf numFmtId="0" fontId="8" fillId="0" borderId="0" xfId="0" applyFont="1"/>
    <xf numFmtId="2" fontId="7" fillId="0" borderId="0" xfId="0" applyNumberFormat="1" applyFont="1" applyBorder="1"/>
    <xf numFmtId="2" fontId="1" fillId="0" borderId="0" xfId="0" applyNumberFormat="1" applyFont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 applyAlignment="1" applyProtection="1"/>
    <xf numFmtId="0" fontId="6" fillId="0" borderId="0" xfId="0" applyFo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/>
    <xf numFmtId="0" fontId="7" fillId="0" borderId="5" xfId="0" applyFont="1" applyBorder="1"/>
    <xf numFmtId="0" fontId="9" fillId="0" borderId="0" xfId="0" applyFont="1" applyBorder="1" applyAlignment="1">
      <alignment horizontal="left" vertical="center"/>
    </xf>
    <xf numFmtId="0" fontId="0" fillId="0" borderId="4" xfId="0" applyBorder="1" applyAlignment="1"/>
    <xf numFmtId="0" fontId="10" fillId="0" borderId="1" xfId="0" applyFont="1" applyBorder="1"/>
    <xf numFmtId="0" fontId="11" fillId="0" borderId="0" xfId="0" applyFont="1"/>
    <xf numFmtId="165" fontId="6" fillId="0" borderId="1" xfId="0" applyNumberFormat="1" applyFont="1" applyBorder="1"/>
    <xf numFmtId="165" fontId="6" fillId="0" borderId="0" xfId="0" applyNumberFormat="1" applyFont="1"/>
    <xf numFmtId="165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Border="1" applyAlignment="1">
      <alignment vertical="top"/>
    </xf>
    <xf numFmtId="0" fontId="9" fillId="0" borderId="0" xfId="0" applyFont="1" applyAlignment="1"/>
    <xf numFmtId="49" fontId="6" fillId="0" borderId="0" xfId="0" applyNumberFormat="1" applyFont="1" applyAlignment="1"/>
    <xf numFmtId="49" fontId="6" fillId="0" borderId="0" xfId="0" quotePrefix="1" applyNumberFormat="1" applyFont="1" applyAlignment="1"/>
    <xf numFmtId="0" fontId="12" fillId="0" borderId="0" xfId="0" applyFont="1" applyBorder="1" applyAlignment="1"/>
    <xf numFmtId="0" fontId="9" fillId="0" borderId="6" xfId="0" applyFont="1" applyBorder="1" applyAlignment="1"/>
    <xf numFmtId="0" fontId="10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/>
    </xf>
    <xf numFmtId="0" fontId="9" fillId="0" borderId="5" xfId="0" applyFont="1" applyBorder="1" applyAlignment="1"/>
    <xf numFmtId="0" fontId="10" fillId="0" borderId="10" xfId="0" applyFont="1" applyBorder="1" applyAlignment="1">
      <alignment horizontal="center" vertical="center"/>
    </xf>
    <xf numFmtId="0" fontId="6" fillId="0" borderId="0" xfId="0" applyFont="1" applyBorder="1" applyAlignment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/>
    <xf numFmtId="2" fontId="0" fillId="0" borderId="3" xfId="0" applyNumberFormat="1" applyBorder="1" applyAlignment="1"/>
    <xf numFmtId="0" fontId="5" fillId="0" borderId="0" xfId="0" applyFont="1" applyAlignment="1">
      <alignment horizontal="center"/>
    </xf>
    <xf numFmtId="0" fontId="7" fillId="2" borderId="12" xfId="0" applyFont="1" applyFill="1" applyBorder="1"/>
    <xf numFmtId="0" fontId="7" fillId="2" borderId="0" xfId="0" applyFont="1" applyFill="1" applyBorder="1"/>
    <xf numFmtId="2" fontId="7" fillId="2" borderId="4" xfId="0" applyNumberFormat="1" applyFont="1" applyFill="1" applyBorder="1"/>
    <xf numFmtId="2" fontId="7" fillId="2" borderId="0" xfId="0" applyNumberFormat="1" applyFont="1" applyFill="1" applyBorder="1"/>
    <xf numFmtId="0" fontId="7" fillId="2" borderId="13" xfId="0" applyFont="1" applyFill="1" applyBorder="1"/>
    <xf numFmtId="0" fontId="15" fillId="0" borderId="0" xfId="0" applyFont="1" applyAlignment="1">
      <alignment vertical="center"/>
    </xf>
    <xf numFmtId="0" fontId="1" fillId="0" borderId="0" xfId="0" applyFont="1" applyAlignment="1"/>
    <xf numFmtId="0" fontId="1" fillId="0" borderId="6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7" fillId="0" borderId="6" xfId="0" applyFont="1" applyBorder="1"/>
    <xf numFmtId="0" fontId="16" fillId="0" borderId="0" xfId="0" applyFont="1" applyAlignment="1"/>
    <xf numFmtId="0" fontId="16" fillId="0" borderId="6" xfId="0" applyFont="1" applyBorder="1" applyAlignment="1"/>
    <xf numFmtId="0" fontId="6" fillId="0" borderId="14" xfId="0" quotePrefix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8" fillId="0" borderId="5" xfId="0" applyFont="1" applyBorder="1"/>
    <xf numFmtId="0" fontId="9" fillId="0" borderId="0" xfId="0" applyFont="1" applyBorder="1" applyAlignment="1">
      <alignment vertical="center"/>
    </xf>
    <xf numFmtId="0" fontId="18" fillId="0" borderId="0" xfId="0" applyFont="1"/>
    <xf numFmtId="0" fontId="6" fillId="0" borderId="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0" xfId="0" applyFont="1" applyAlignment="1">
      <alignment horizontal="left"/>
    </xf>
    <xf numFmtId="0" fontId="7" fillId="2" borderId="7" xfId="0" applyFont="1" applyFill="1" applyBorder="1"/>
    <xf numFmtId="0" fontId="7" fillId="2" borderId="3" xfId="0" applyFont="1" applyFill="1" applyBorder="1"/>
    <xf numFmtId="2" fontId="7" fillId="2" borderId="3" xfId="0" applyNumberFormat="1" applyFont="1" applyFill="1" applyBorder="1"/>
    <xf numFmtId="0" fontId="7" fillId="2" borderId="8" xfId="0" applyFont="1" applyFill="1" applyBorder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/>
    <xf numFmtId="0" fontId="1" fillId="0" borderId="0" xfId="0" applyFont="1" applyBorder="1" applyAlignment="1"/>
    <xf numFmtId="0" fontId="4" fillId="0" borderId="2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0" fillId="0" borderId="0" xfId="0" applyFill="1"/>
    <xf numFmtId="0" fontId="7" fillId="0" borderId="0" xfId="0" applyFont="1" applyFill="1" applyBorder="1"/>
    <xf numFmtId="0" fontId="0" fillId="0" borderId="9" xfId="0" applyBorder="1" applyAlignment="1"/>
    <xf numFmtId="0" fontId="0" fillId="0" borderId="0" xfId="0" applyFill="1" applyBorder="1"/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0" fillId="0" borderId="0" xfId="0" applyBorder="1" applyAlignment="1"/>
    <xf numFmtId="165" fontId="6" fillId="0" borderId="0" xfId="0" applyNumberFormat="1" applyFont="1" applyFill="1" applyBorder="1"/>
    <xf numFmtId="0" fontId="15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9" xfId="0" applyFont="1" applyFill="1" applyBorder="1"/>
    <xf numFmtId="0" fontId="0" fillId="0" borderId="3" xfId="0" applyFill="1" applyBorder="1"/>
    <xf numFmtId="0" fontId="7" fillId="0" borderId="0" xfId="0" applyFont="1" applyFill="1"/>
    <xf numFmtId="0" fontId="7" fillId="0" borderId="3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6" xfId="0" applyFont="1" applyFill="1" applyBorder="1" applyAlignment="1" applyProtection="1"/>
    <xf numFmtId="0" fontId="7" fillId="0" borderId="5" xfId="0" applyFont="1" applyFill="1" applyBorder="1" applyAlignment="1" applyProtection="1"/>
    <xf numFmtId="0" fontId="7" fillId="0" borderId="6" xfId="0" applyFont="1" applyFill="1" applyBorder="1" applyAlignment="1" applyProtection="1"/>
    <xf numFmtId="0" fontId="7" fillId="0" borderId="5" xfId="0" applyFont="1" applyFill="1" applyBorder="1"/>
    <xf numFmtId="0" fontId="7" fillId="0" borderId="7" xfId="0" applyFont="1" applyFill="1" applyBorder="1" applyAlignment="1" applyProtection="1"/>
    <xf numFmtId="0" fontId="7" fillId="0" borderId="28" xfId="0" applyFont="1" applyFill="1" applyBorder="1" applyAlignment="1" applyProtection="1"/>
    <xf numFmtId="0" fontId="7" fillId="0" borderId="8" xfId="0" applyFont="1" applyFill="1" applyBorder="1" applyAlignment="1" applyProtection="1"/>
    <xf numFmtId="0" fontId="7" fillId="0" borderId="4" xfId="0" applyFont="1" applyFill="1" applyBorder="1" applyAlignment="1" applyProtection="1"/>
    <xf numFmtId="0" fontId="7" fillId="0" borderId="9" xfId="0" applyFont="1" applyFill="1" applyBorder="1" applyAlignment="1" applyProtection="1"/>
    <xf numFmtId="167" fontId="7" fillId="0" borderId="9" xfId="0" applyNumberFormat="1" applyFont="1" applyFill="1" applyBorder="1"/>
    <xf numFmtId="167" fontId="7" fillId="0" borderId="0" xfId="0" applyNumberFormat="1" applyFont="1" applyFill="1" applyBorder="1"/>
    <xf numFmtId="14" fontId="7" fillId="0" borderId="0" xfId="0" applyNumberFormat="1" applyFont="1" applyFill="1" applyBorder="1" applyAlignment="1" applyProtection="1"/>
    <xf numFmtId="14" fontId="11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165" fontId="11" fillId="0" borderId="0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167" fontId="7" fillId="0" borderId="30" xfId="0" applyNumberFormat="1" applyFont="1" applyFill="1" applyBorder="1" applyAlignment="1" applyProtection="1"/>
    <xf numFmtId="167" fontId="7" fillId="0" borderId="0" xfId="0" applyNumberFormat="1" applyFont="1" applyFill="1" applyBorder="1" applyAlignment="1" applyProtection="1"/>
    <xf numFmtId="14" fontId="7" fillId="0" borderId="16" xfId="0" applyNumberFormat="1" applyFont="1" applyFill="1" applyBorder="1" applyAlignment="1" applyProtection="1"/>
    <xf numFmtId="167" fontId="7" fillId="0" borderId="31" xfId="0" applyNumberFormat="1" applyFont="1" applyFill="1" applyBorder="1" applyAlignment="1" applyProtection="1"/>
    <xf numFmtId="167" fontId="7" fillId="0" borderId="3" xfId="0" applyNumberFormat="1" applyFont="1" applyFill="1" applyBorder="1" applyAlignment="1" applyProtection="1"/>
    <xf numFmtId="14" fontId="7" fillId="0" borderId="3" xfId="0" applyNumberFormat="1" applyFont="1" applyFill="1" applyBorder="1" applyAlignment="1" applyProtection="1"/>
    <xf numFmtId="14" fontId="7" fillId="0" borderId="28" xfId="0" applyNumberFormat="1" applyFont="1" applyFill="1" applyBorder="1" applyAlignment="1" applyProtection="1"/>
    <xf numFmtId="0" fontId="25" fillId="0" borderId="8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 applyProtection="1"/>
    <xf numFmtId="0" fontId="4" fillId="0" borderId="3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7" fillId="0" borderId="33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2" fontId="7" fillId="0" borderId="0" xfId="0" applyNumberFormat="1" applyFont="1" applyFill="1" applyBorder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7" fillId="0" borderId="10" xfId="0" applyFont="1" applyFill="1" applyBorder="1" applyAlignment="1" applyProtection="1"/>
    <xf numFmtId="0" fontId="26" fillId="0" borderId="0" xfId="0" applyFont="1" applyFill="1" applyBorder="1" applyAlignment="1" applyProtection="1"/>
    <xf numFmtId="0" fontId="4" fillId="0" borderId="5" xfId="0" applyFont="1" applyFill="1" applyBorder="1" applyAlignment="1" applyProtection="1"/>
    <xf numFmtId="0" fontId="3" fillId="0" borderId="5" xfId="0" applyFont="1" applyFill="1" applyBorder="1"/>
    <xf numFmtId="0" fontId="3" fillId="0" borderId="9" xfId="0" applyFont="1" applyFill="1" applyBorder="1"/>
    <xf numFmtId="0" fontId="7" fillId="0" borderId="3" xfId="0" applyFont="1" applyFill="1" applyBorder="1"/>
    <xf numFmtId="0" fontId="7" fillId="0" borderId="32" xfId="0" applyFont="1" applyFill="1" applyBorder="1" applyAlignment="1" applyProtection="1"/>
    <xf numFmtId="0" fontId="7" fillId="0" borderId="0" xfId="0" applyFont="1" applyFill="1" applyAlignment="1"/>
    <xf numFmtId="0" fontId="1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27" fillId="0" borderId="0" xfId="0" applyFont="1" applyFill="1"/>
    <xf numFmtId="0" fontId="7" fillId="0" borderId="11" xfId="0" applyFont="1" applyFill="1" applyBorder="1"/>
    <xf numFmtId="0" fontId="1" fillId="0" borderId="0" xfId="0" applyFont="1" applyFill="1" applyBorder="1" applyAlignment="1" applyProtection="1"/>
    <xf numFmtId="0" fontId="0" fillId="0" borderId="11" xfId="0" applyFill="1" applyBorder="1"/>
    <xf numFmtId="0" fontId="2" fillId="0" borderId="0" xfId="0" applyFont="1" applyFill="1" applyAlignment="1">
      <alignment horizontal="right"/>
    </xf>
    <xf numFmtId="0" fontId="5" fillId="0" borderId="0" xfId="0" applyFont="1" applyFill="1"/>
    <xf numFmtId="2" fontId="0" fillId="0" borderId="0" xfId="0" applyNumberFormat="1" applyFill="1"/>
    <xf numFmtId="0" fontId="5" fillId="0" borderId="0" xfId="0" applyFont="1" applyFill="1" applyAlignment="1">
      <alignment horizontal="center"/>
    </xf>
    <xf numFmtId="2" fontId="0" fillId="0" borderId="3" xfId="0" applyNumberFormat="1" applyFill="1" applyBorder="1"/>
    <xf numFmtId="2" fontId="7" fillId="0" borderId="0" xfId="0" applyNumberFormat="1" applyFont="1" applyFill="1"/>
    <xf numFmtId="0" fontId="4" fillId="0" borderId="1" xfId="0" applyFont="1" applyBorder="1" applyAlignment="1"/>
    <xf numFmtId="0" fontId="4" fillId="0" borderId="0" xfId="0" applyFont="1" applyBorder="1" applyAlignment="1"/>
    <xf numFmtId="0" fontId="7" fillId="0" borderId="7" xfId="0" applyFont="1" applyFill="1" applyBorder="1"/>
    <xf numFmtId="2" fontId="7" fillId="0" borderId="3" xfId="0" applyNumberFormat="1" applyFont="1" applyFill="1" applyBorder="1"/>
    <xf numFmtId="0" fontId="7" fillId="0" borderId="8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5" xfId="0" applyNumberFormat="1" applyFont="1" applyFill="1" applyBorder="1"/>
    <xf numFmtId="0" fontId="7" fillId="0" borderId="6" xfId="0" applyFont="1" applyFill="1" applyBorder="1"/>
    <xf numFmtId="0" fontId="7" fillId="0" borderId="5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2" fontId="7" fillId="0" borderId="7" xfId="0" applyNumberFormat="1" applyFont="1" applyFill="1" applyBorder="1"/>
    <xf numFmtId="0" fontId="7" fillId="0" borderId="9" xfId="0" applyFont="1" applyFill="1" applyBorder="1" applyAlignment="1">
      <alignment horizontal="center"/>
    </xf>
    <xf numFmtId="0" fontId="1" fillId="0" borderId="5" xfId="0" applyFont="1" applyFill="1" applyBorder="1"/>
    <xf numFmtId="2" fontId="1" fillId="0" borderId="9" xfId="0" applyNumberFormat="1" applyFont="1" applyFill="1" applyBorder="1"/>
    <xf numFmtId="0" fontId="7" fillId="0" borderId="40" xfId="0" applyFont="1" applyFill="1" applyBorder="1"/>
    <xf numFmtId="165" fontId="6" fillId="0" borderId="0" xfId="0" applyNumberFormat="1" applyFont="1" applyFill="1" applyAlignment="1"/>
    <xf numFmtId="165" fontId="6" fillId="0" borderId="16" xfId="0" applyNumberFormat="1" applyFont="1" applyFill="1" applyBorder="1" applyAlignment="1"/>
    <xf numFmtId="2" fontId="7" fillId="0" borderId="22" xfId="0" applyNumberFormat="1" applyFont="1" applyFill="1" applyBorder="1"/>
    <xf numFmtId="165" fontId="6" fillId="0" borderId="3" xfId="0" applyNumberFormat="1" applyFont="1" applyFill="1" applyBorder="1" applyAlignment="1"/>
    <xf numFmtId="165" fontId="6" fillId="0" borderId="28" xfId="0" applyNumberFormat="1" applyFont="1" applyFill="1" applyBorder="1" applyAlignment="1"/>
    <xf numFmtId="2" fontId="7" fillId="0" borderId="8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165" fontId="7" fillId="0" borderId="1" xfId="0" applyNumberFormat="1" applyFont="1" applyFill="1" applyBorder="1"/>
    <xf numFmtId="165" fontId="20" fillId="0" borderId="3" xfId="0" applyNumberFormat="1" applyFont="1" applyFill="1" applyBorder="1"/>
    <xf numFmtId="0" fontId="7" fillId="0" borderId="5" xfId="0" applyFont="1" applyBorder="1" applyAlignment="1"/>
    <xf numFmtId="0" fontId="1" fillId="0" borderId="5" xfId="0" applyFont="1" applyBorder="1" applyAlignment="1"/>
    <xf numFmtId="0" fontId="9" fillId="0" borderId="0" xfId="0" applyFont="1" applyBorder="1" applyAlignment="1">
      <alignment horizontal="right"/>
    </xf>
    <xf numFmtId="2" fontId="4" fillId="0" borderId="0" xfId="0" applyNumberFormat="1" applyFont="1" applyFill="1"/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1" xfId="0" applyFill="1" applyBorder="1"/>
    <xf numFmtId="2" fontId="0" fillId="0" borderId="11" xfId="0" applyNumberFormat="1" applyFill="1" applyBorder="1"/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/>
    <xf numFmtId="0" fontId="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2" fontId="1" fillId="0" borderId="0" xfId="0" applyNumberFormat="1" applyFont="1" applyAlignment="1">
      <alignment vertical="center"/>
    </xf>
    <xf numFmtId="0" fontId="3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" fillId="0" borderId="40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3" fillId="0" borderId="0" xfId="0" applyFont="1" applyAlignment="1"/>
    <xf numFmtId="0" fontId="10" fillId="0" borderId="0" xfId="0" applyFont="1" applyFill="1" applyBorder="1" applyAlignment="1"/>
    <xf numFmtId="0" fontId="0" fillId="0" borderId="0" xfId="0" applyAlignment="1"/>
    <xf numFmtId="2" fontId="3" fillId="0" borderId="0" xfId="0" applyNumberFormat="1" applyFont="1" applyAlignment="1">
      <alignment horizontal="left"/>
    </xf>
    <xf numFmtId="0" fontId="7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/>
    <xf numFmtId="165" fontId="1" fillId="0" borderId="0" xfId="0" applyNumberFormat="1" applyFont="1" applyFill="1" applyBorder="1"/>
    <xf numFmtId="0" fontId="2" fillId="0" borderId="0" xfId="0" applyFont="1" applyFill="1" applyAlignment="1"/>
    <xf numFmtId="0" fontId="35" fillId="3" borderId="54" xfId="0" applyFont="1" applyFill="1" applyBorder="1" applyAlignment="1">
      <alignment horizontal="left" wrapText="1"/>
    </xf>
    <xf numFmtId="0" fontId="35" fillId="3" borderId="55" xfId="0" applyFont="1" applyFill="1" applyBorder="1" applyAlignment="1">
      <alignment horizontal="center" wrapText="1"/>
    </xf>
    <xf numFmtId="0" fontId="35" fillId="3" borderId="61" xfId="0" applyFont="1" applyFill="1" applyBorder="1" applyAlignment="1">
      <alignment horizontal="right" vertical="top" wrapText="1"/>
    </xf>
    <xf numFmtId="0" fontId="33" fillId="0" borderId="65" xfId="0" applyFont="1" applyBorder="1" applyAlignment="1">
      <alignment horizontal="center" vertical="center" wrapText="1"/>
    </xf>
    <xf numFmtId="165" fontId="36" fillId="6" borderId="66" xfId="0" applyNumberFormat="1" applyFont="1" applyFill="1" applyBorder="1" applyAlignment="1">
      <alignment horizontal="right" vertical="center" wrapText="1"/>
    </xf>
    <xf numFmtId="7" fontId="37" fillId="2" borderId="70" xfId="0" applyNumberFormat="1" applyFont="1" applyFill="1" applyBorder="1" applyAlignment="1">
      <alignment vertical="center" wrapText="1"/>
    </xf>
    <xf numFmtId="0" fontId="33" fillId="0" borderId="71" xfId="0" applyFont="1" applyBorder="1" applyAlignment="1">
      <alignment horizontal="center" vertical="center" wrapText="1"/>
    </xf>
    <xf numFmtId="165" fontId="36" fillId="6" borderId="72" xfId="0" applyNumberFormat="1" applyFont="1" applyFill="1" applyBorder="1" applyAlignment="1">
      <alignment horizontal="right" vertical="center" wrapText="1"/>
    </xf>
    <xf numFmtId="7" fontId="37" fillId="2" borderId="75" xfId="0" applyNumberFormat="1" applyFont="1" applyFill="1" applyBorder="1" applyAlignment="1">
      <alignment vertical="center" wrapText="1"/>
    </xf>
    <xf numFmtId="7" fontId="37" fillId="2" borderId="76" xfId="0" applyNumberFormat="1" applyFont="1" applyFill="1" applyBorder="1" applyAlignment="1">
      <alignment vertical="center" wrapText="1"/>
    </xf>
    <xf numFmtId="7" fontId="37" fillId="2" borderId="77" xfId="0" applyNumberFormat="1" applyFont="1" applyFill="1" applyBorder="1" applyAlignment="1">
      <alignment vertical="center" wrapText="1"/>
    </xf>
    <xf numFmtId="0" fontId="35" fillId="0" borderId="79" xfId="0" applyFont="1" applyBorder="1" applyAlignment="1">
      <alignment horizontal="center" vertical="center" wrapText="1"/>
    </xf>
    <xf numFmtId="165" fontId="36" fillId="6" borderId="80" xfId="0" applyNumberFormat="1" applyFont="1" applyFill="1" applyBorder="1" applyAlignment="1">
      <alignment horizontal="right" vertical="center" wrapText="1"/>
    </xf>
    <xf numFmtId="7" fontId="37" fillId="2" borderId="83" xfId="0" applyNumberFormat="1" applyFont="1" applyFill="1" applyBorder="1" applyAlignment="1">
      <alignment vertical="center" wrapText="1"/>
    </xf>
    <xf numFmtId="0" fontId="35" fillId="0" borderId="84" xfId="0" applyFont="1" applyBorder="1" applyAlignment="1">
      <alignment horizontal="center" vertical="center" wrapText="1"/>
    </xf>
    <xf numFmtId="165" fontId="36" fillId="6" borderId="85" xfId="0" applyNumberFormat="1" applyFont="1" applyFill="1" applyBorder="1" applyAlignment="1">
      <alignment horizontal="right" vertical="center" wrapText="1"/>
    </xf>
    <xf numFmtId="7" fontId="37" fillId="2" borderId="86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horizontal="center" vertical="center" wrapText="1"/>
    </xf>
    <xf numFmtId="165" fontId="36" fillId="6" borderId="87" xfId="0" applyNumberFormat="1" applyFont="1" applyFill="1" applyBorder="1" applyAlignment="1">
      <alignment horizontal="right" vertical="center" wrapText="1"/>
    </xf>
    <xf numFmtId="0" fontId="33" fillId="0" borderId="84" xfId="0" applyFont="1" applyBorder="1" applyAlignment="1">
      <alignment horizontal="center" vertical="center" wrapText="1"/>
    </xf>
    <xf numFmtId="165" fontId="36" fillId="6" borderId="88" xfId="0" applyNumberFormat="1" applyFont="1" applyFill="1" applyBorder="1" applyAlignment="1">
      <alignment horizontal="right" vertical="center" wrapText="1"/>
    </xf>
    <xf numFmtId="0" fontId="35" fillId="0" borderId="89" xfId="0" applyFont="1" applyBorder="1" applyAlignment="1">
      <alignment horizontal="center" vertical="center" wrapText="1"/>
    </xf>
    <xf numFmtId="0" fontId="0" fillId="7" borderId="0" xfId="0" applyFill="1"/>
    <xf numFmtId="0" fontId="3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" fillId="2" borderId="12" xfId="0" applyFont="1" applyFill="1" applyBorder="1" applyAlignment="1"/>
    <xf numFmtId="0" fontId="3" fillId="2" borderId="4" xfId="0" applyFont="1" applyFill="1" applyBorder="1" applyAlignment="1"/>
    <xf numFmtId="0" fontId="1" fillId="0" borderId="40" xfId="0" applyFont="1" applyBorder="1" applyAlignment="1"/>
    <xf numFmtId="0" fontId="15" fillId="0" borderId="40" xfId="0" applyFont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8" fillId="0" borderId="7" xfId="0" applyFont="1" applyBorder="1"/>
    <xf numFmtId="0" fontId="18" fillId="0" borderId="3" xfId="0" applyFont="1" applyBorder="1" applyAlignment="1"/>
    <xf numFmtId="0" fontId="1" fillId="0" borderId="47" xfId="0" applyFont="1" applyBorder="1" applyAlignment="1">
      <alignment wrapText="1"/>
    </xf>
    <xf numFmtId="0" fontId="15" fillId="0" borderId="47" xfId="0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0" fillId="7" borderId="20" xfId="0" applyFill="1" applyBorder="1"/>
    <xf numFmtId="0" fontId="0" fillId="7" borderId="22" xfId="0" applyFill="1" applyBorder="1"/>
    <xf numFmtId="0" fontId="0" fillId="7" borderId="21" xfId="0" applyFill="1" applyBorder="1"/>
    <xf numFmtId="4" fontId="42" fillId="0" borderId="0" xfId="0" applyNumberFormat="1" applyFont="1" applyFill="1" applyBorder="1"/>
    <xf numFmtId="0" fontId="10" fillId="0" borderId="103" xfId="0" applyFont="1" applyFill="1" applyBorder="1" applyAlignment="1">
      <alignment horizontal="center"/>
    </xf>
    <xf numFmtId="165" fontId="43" fillId="0" borderId="104" xfId="0" applyNumberFormat="1" applyFont="1" applyFill="1" applyBorder="1"/>
    <xf numFmtId="165" fontId="45" fillId="0" borderId="0" xfId="0" applyNumberFormat="1" applyFont="1" applyFill="1" applyBorder="1" applyAlignment="1">
      <alignment horizontal="left" wrapText="1"/>
    </xf>
    <xf numFmtId="165" fontId="42" fillId="0" borderId="0" xfId="0" applyNumberFormat="1" applyFont="1" applyAlignment="1">
      <alignment horizontal="left" vertical="top"/>
    </xf>
    <xf numFmtId="165" fontId="46" fillId="0" borderId="0" xfId="0" applyNumberFormat="1" applyFont="1" applyAlignment="1">
      <alignment horizontal="center" vertical="center"/>
    </xf>
    <xf numFmtId="0" fontId="1" fillId="7" borderId="22" xfId="0" applyFont="1" applyFill="1" applyBorder="1" applyAlignment="1">
      <alignment vertical="center"/>
    </xf>
    <xf numFmtId="0" fontId="28" fillId="0" borderId="0" xfId="0" applyFont="1" applyAlignment="1">
      <alignment horizontal="right"/>
    </xf>
    <xf numFmtId="0" fontId="3" fillId="0" borderId="0" xfId="0" applyFont="1"/>
    <xf numFmtId="0" fontId="0" fillId="0" borderId="10" xfId="0" applyBorder="1"/>
    <xf numFmtId="0" fontId="3" fillId="0" borderId="10" xfId="0" applyFont="1" applyBorder="1"/>
    <xf numFmtId="0" fontId="3" fillId="0" borderId="20" xfId="0" applyFont="1" applyBorder="1" applyAlignment="1"/>
    <xf numFmtId="0" fontId="0" fillId="0" borderId="95" xfId="0" applyBorder="1"/>
    <xf numFmtId="0" fontId="3" fillId="0" borderId="93" xfId="0" applyFont="1" applyFill="1" applyBorder="1"/>
    <xf numFmtId="0" fontId="0" fillId="0" borderId="23" xfId="0" applyBorder="1" applyAlignment="1"/>
    <xf numFmtId="0" fontId="1" fillId="0" borderId="0" xfId="0" applyFont="1" applyFill="1" applyBorder="1" applyAlignment="1">
      <alignment horizontal="centerContinuous"/>
    </xf>
    <xf numFmtId="0" fontId="3" fillId="0" borderId="99" xfId="0" applyFont="1" applyFill="1" applyBorder="1"/>
    <xf numFmtId="165" fontId="1" fillId="0" borderId="100" xfId="0" applyNumberFormat="1" applyFont="1" applyFill="1" applyBorder="1" applyAlignment="1"/>
    <xf numFmtId="0" fontId="3" fillId="0" borderId="102" xfId="0" applyFont="1" applyFill="1" applyBorder="1"/>
    <xf numFmtId="0" fontId="0" fillId="0" borderId="32" xfId="0" applyBorder="1" applyAlignment="1"/>
    <xf numFmtId="170" fontId="1" fillId="0" borderId="0" xfId="0" applyNumberFormat="1" applyFont="1" applyFill="1" applyBorder="1"/>
    <xf numFmtId="170" fontId="6" fillId="0" borderId="0" xfId="0" applyNumberFormat="1" applyFont="1" applyFill="1" applyBorder="1"/>
    <xf numFmtId="0" fontId="6" fillId="0" borderId="0" xfId="0" applyFont="1" applyFill="1" applyBorder="1" applyAlignment="1">
      <alignment horizontal="centerContinuous"/>
    </xf>
    <xf numFmtId="0" fontId="46" fillId="0" borderId="0" xfId="0" applyFont="1" applyFill="1" applyBorder="1"/>
    <xf numFmtId="0" fontId="3" fillId="0" borderId="0" xfId="0" applyFont="1" applyFill="1" applyBorder="1" applyAlignment="1"/>
    <xf numFmtId="0" fontId="1" fillId="0" borderId="110" xfId="0" applyFont="1" applyFill="1" applyBorder="1"/>
    <xf numFmtId="0" fontId="2" fillId="3" borderId="19" xfId="0" applyFont="1" applyFill="1" applyBorder="1" applyAlignment="1">
      <alignment horizontal="center" vertical="center"/>
    </xf>
    <xf numFmtId="0" fontId="18" fillId="0" borderId="0" xfId="0" applyFont="1" applyAlignment="1"/>
    <xf numFmtId="0" fontId="15" fillId="0" borderId="0" xfId="0" applyFont="1" applyAlignment="1">
      <alignment horizontal="left" vertical="center"/>
    </xf>
    <xf numFmtId="0" fontId="4" fillId="0" borderId="0" xfId="0" applyFont="1" applyFill="1" applyBorder="1"/>
    <xf numFmtId="14" fontId="7" fillId="4" borderId="0" xfId="0" applyNumberFormat="1" applyFont="1" applyFill="1" applyBorder="1" applyAlignment="1" applyProtection="1"/>
    <xf numFmtId="14" fontId="10" fillId="4" borderId="0" xfId="0" applyNumberFormat="1" applyFont="1" applyFill="1" applyBorder="1" applyAlignment="1" applyProtection="1">
      <alignment horizontal="right"/>
    </xf>
    <xf numFmtId="0" fontId="10" fillId="4" borderId="0" xfId="0" applyNumberFormat="1" applyFont="1" applyFill="1" applyBorder="1" applyAlignment="1" applyProtection="1"/>
    <xf numFmtId="165" fontId="10" fillId="4" borderId="0" xfId="0" applyNumberFormat="1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>
      <alignment horizontal="right"/>
    </xf>
    <xf numFmtId="2" fontId="7" fillId="0" borderId="16" xfId="0" applyNumberFormat="1" applyFont="1" applyFill="1" applyBorder="1" applyAlignment="1" applyProtection="1"/>
    <xf numFmtId="0" fontId="50" fillId="0" borderId="3" xfId="0" applyNumberFormat="1" applyFont="1" applyFill="1" applyBorder="1" applyAlignment="1" applyProtection="1">
      <alignment vertical="center"/>
    </xf>
    <xf numFmtId="165" fontId="51" fillId="0" borderId="3" xfId="0" applyNumberFormat="1" applyFont="1" applyFill="1" applyBorder="1" applyAlignment="1" applyProtection="1">
      <alignment vertical="center"/>
    </xf>
    <xf numFmtId="2" fontId="25" fillId="0" borderId="28" xfId="0" applyNumberFormat="1" applyFont="1" applyFill="1" applyBorder="1" applyAlignment="1" applyProtection="1"/>
    <xf numFmtId="0" fontId="1" fillId="0" borderId="110" xfId="0" applyFont="1" applyFill="1" applyBorder="1" applyAlignment="1" applyProtection="1"/>
    <xf numFmtId="0" fontId="7" fillId="0" borderId="110" xfId="0" applyFont="1" applyFill="1" applyBorder="1" applyAlignment="1" applyProtection="1"/>
    <xf numFmtId="0" fontId="7" fillId="0" borderId="110" xfId="0" applyFont="1" applyFill="1" applyBorder="1"/>
    <xf numFmtId="0" fontId="0" fillId="0" borderId="110" xfId="0" applyFill="1" applyBorder="1"/>
    <xf numFmtId="0" fontId="0" fillId="0" borderId="0" xfId="0" applyFill="1" applyBorder="1" applyAlignment="1">
      <alignment vertical="center"/>
    </xf>
    <xf numFmtId="0" fontId="0" fillId="0" borderId="38" xfId="0" applyBorder="1" applyAlignment="1"/>
    <xf numFmtId="0" fontId="0" fillId="0" borderId="100" xfId="0" applyBorder="1" applyAlignment="1"/>
    <xf numFmtId="0" fontId="1" fillId="0" borderId="0" xfId="0" applyFont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3" fillId="0" borderId="20" xfId="0" applyFont="1" applyBorder="1" applyAlignment="1"/>
    <xf numFmtId="0" fontId="0" fillId="0" borderId="9" xfId="0" applyBorder="1" applyAlignment="1"/>
    <xf numFmtId="0" fontId="0" fillId="0" borderId="23" xfId="0" applyBorder="1" applyAlignment="1"/>
    <xf numFmtId="0" fontId="0" fillId="0" borderId="32" xfId="0" applyBorder="1" applyAlignme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49" fontId="6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5" xfId="0" quotePrefix="1" applyNumberFormat="1" applyFont="1" applyBorder="1" applyAlignment="1">
      <alignment horizontal="left"/>
    </xf>
    <xf numFmtId="49" fontId="6" fillId="0" borderId="0" xfId="0" quotePrefix="1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4" xfId="0" applyBorder="1" applyAlignment="1">
      <alignment horizontal="left"/>
    </xf>
    <xf numFmtId="2" fontId="14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left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32" xfId="0" applyBorder="1" applyAlignment="1"/>
    <xf numFmtId="0" fontId="0" fillId="0" borderId="28" xfId="0" applyBorder="1" applyAlignment="1"/>
    <xf numFmtId="0" fontId="1" fillId="0" borderId="32" xfId="0" applyFont="1" applyFill="1" applyBorder="1" applyAlignment="1"/>
    <xf numFmtId="0" fontId="0" fillId="0" borderId="3" xfId="0" applyBorder="1" applyAlignment="1"/>
    <xf numFmtId="0" fontId="0" fillId="0" borderId="8" xfId="0" applyBorder="1" applyAlignment="1"/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65" fontId="48" fillId="0" borderId="20" xfId="0" applyNumberFormat="1" applyFont="1" applyFill="1" applyBorder="1" applyAlignment="1">
      <alignment horizontal="center"/>
    </xf>
    <xf numFmtId="165" fontId="48" fillId="0" borderId="2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165" fontId="48" fillId="0" borderId="21" xfId="0" applyNumberFormat="1" applyFont="1" applyFill="1" applyBorder="1" applyAlignment="1">
      <alignment horizontal="center"/>
    </xf>
    <xf numFmtId="0" fontId="49" fillId="0" borderId="4" xfId="0" applyFont="1" applyFill="1" applyBorder="1" applyAlignment="1">
      <alignment horizontal="left" vertical="top"/>
    </xf>
    <xf numFmtId="0" fontId="0" fillId="0" borderId="100" xfId="0" applyBorder="1" applyAlignment="1"/>
    <xf numFmtId="0" fontId="0" fillId="0" borderId="101" xfId="0" applyBorder="1" applyAlignment="1"/>
    <xf numFmtId="0" fontId="1" fillId="0" borderId="100" xfId="0" applyFont="1" applyFill="1" applyBorder="1" applyAlignment="1"/>
    <xf numFmtId="0" fontId="0" fillId="0" borderId="110" xfId="0" applyBorder="1" applyAlignment="1"/>
    <xf numFmtId="0" fontId="0" fillId="0" borderId="111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1" fillId="0" borderId="23" xfId="0" applyFont="1" applyFill="1" applyBorder="1" applyAlignment="1"/>
    <xf numFmtId="0" fontId="0" fillId="0" borderId="1" xfId="0" applyBorder="1" applyAlignment="1"/>
    <xf numFmtId="0" fontId="0" fillId="0" borderId="109" xfId="0" applyBorder="1" applyAlignment="1"/>
    <xf numFmtId="0" fontId="0" fillId="0" borderId="0" xfId="0" applyAlignment="1">
      <alignment horizontal="center"/>
    </xf>
    <xf numFmtId="0" fontId="13" fillId="0" borderId="0" xfId="0" applyFont="1" applyFill="1" applyBorder="1" applyAlignment="1">
      <alignment horizontal="right" vertical="center" wrapText="1"/>
    </xf>
    <xf numFmtId="0" fontId="13" fillId="0" borderId="105" xfId="0" applyFont="1" applyFill="1" applyBorder="1" applyAlignment="1">
      <alignment horizontal="right" vertical="center" wrapText="1"/>
    </xf>
    <xf numFmtId="165" fontId="4" fillId="5" borderId="106" xfId="0" applyNumberFormat="1" applyFont="1" applyFill="1" applyBorder="1" applyAlignment="1">
      <alignment horizontal="center" vertical="center"/>
    </xf>
    <xf numFmtId="165" fontId="4" fillId="5" borderId="107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3" fillId="0" borderId="20" xfId="0" applyFont="1" applyBorder="1" applyAlignment="1"/>
    <xf numFmtId="0" fontId="0" fillId="0" borderId="21" xfId="0" applyBorder="1" applyAlignment="1"/>
    <xf numFmtId="0" fontId="3" fillId="0" borderId="22" xfId="0" applyFont="1" applyBorder="1" applyAlignment="1"/>
    <xf numFmtId="0" fontId="3" fillId="0" borderId="21" xfId="0" applyFont="1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3" fillId="0" borderId="99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1" fillId="0" borderId="100" xfId="0" applyFont="1" applyBorder="1" applyAlignment="1">
      <alignment horizontal="left" vertical="center" wrapText="1"/>
    </xf>
    <xf numFmtId="0" fontId="1" fillId="0" borderId="10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3" fillId="0" borderId="9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5" fontId="16" fillId="0" borderId="30" xfId="0" applyNumberFormat="1" applyFont="1" applyFill="1" applyBorder="1" applyAlignment="1">
      <alignment vertical="center"/>
    </xf>
    <xf numFmtId="165" fontId="16" fillId="0" borderId="98" xfId="0" applyNumberFormat="1" applyFont="1" applyBorder="1" applyAlignment="1">
      <alignment vertical="center"/>
    </xf>
    <xf numFmtId="165" fontId="16" fillId="0" borderId="94" xfId="0" applyNumberFormat="1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5" fontId="16" fillId="0" borderId="37" xfId="0" applyNumberFormat="1" applyFont="1" applyFill="1" applyBorder="1" applyAlignment="1">
      <alignment vertical="center"/>
    </xf>
    <xf numFmtId="165" fontId="16" fillId="0" borderId="92" xfId="0" applyNumberFormat="1" applyFont="1" applyBorder="1" applyAlignment="1">
      <alignment vertical="center"/>
    </xf>
    <xf numFmtId="165" fontId="16" fillId="0" borderId="91" xfId="0" applyNumberFormat="1" applyFont="1" applyFill="1" applyBorder="1" applyAlignment="1">
      <alignment vertical="center"/>
    </xf>
    <xf numFmtId="165" fontId="16" fillId="0" borderId="34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5" fontId="16" fillId="0" borderId="41" xfId="0" applyNumberFormat="1" applyFont="1" applyBorder="1" applyAlignment="1">
      <alignment vertical="center"/>
    </xf>
    <xf numFmtId="0" fontId="3" fillId="0" borderId="102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95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65" fontId="16" fillId="0" borderId="2" xfId="0" applyNumberFormat="1" applyFont="1" applyFill="1" applyBorder="1" applyAlignment="1">
      <alignment vertical="center"/>
    </xf>
    <xf numFmtId="165" fontId="16" fillId="0" borderId="36" xfId="0" applyNumberFormat="1" applyFont="1" applyFill="1" applyBorder="1" applyAlignment="1">
      <alignment vertical="center"/>
    </xf>
    <xf numFmtId="0" fontId="3" fillId="0" borderId="96" xfId="0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1" fillId="0" borderId="97" xfId="0" applyFont="1" applyBorder="1" applyAlignment="1">
      <alignment horizontal="left" vertical="center" wrapText="1"/>
    </xf>
    <xf numFmtId="0" fontId="3" fillId="0" borderId="0" xfId="0" applyFont="1" applyAlignment="1"/>
    <xf numFmtId="0" fontId="10" fillId="0" borderId="0" xfId="0" applyFont="1" applyAlignment="1"/>
    <xf numFmtId="0" fontId="3" fillId="2" borderId="4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49" fillId="0" borderId="4" xfId="0" applyFont="1" applyBorder="1" applyAlignment="1">
      <alignment horizontal="left" vertical="center"/>
    </xf>
    <xf numFmtId="7" fontId="37" fillId="0" borderId="67" xfId="0" applyNumberFormat="1" applyFont="1" applyFill="1" applyBorder="1" applyAlignment="1">
      <alignment horizontal="center" vertical="center" wrapText="1"/>
    </xf>
    <xf numFmtId="7" fontId="37" fillId="0" borderId="68" xfId="0" applyNumberFormat="1" applyFont="1" applyFill="1" applyBorder="1" applyAlignment="1">
      <alignment horizontal="center" vertical="center" wrapText="1"/>
    </xf>
    <xf numFmtId="7" fontId="37" fillId="0" borderId="69" xfId="0" applyNumberFormat="1" applyFont="1" applyFill="1" applyBorder="1" applyAlignment="1">
      <alignment horizontal="center" vertical="center" wrapText="1"/>
    </xf>
    <xf numFmtId="7" fontId="37" fillId="0" borderId="73" xfId="0" applyNumberFormat="1" applyFont="1" applyFill="1" applyBorder="1" applyAlignment="1">
      <alignment horizontal="center" vertical="center" wrapText="1"/>
    </xf>
    <xf numFmtId="7" fontId="37" fillId="0" borderId="78" xfId="0" applyNumberFormat="1" applyFont="1" applyFill="1" applyBorder="1" applyAlignment="1">
      <alignment horizontal="center" vertical="center" wrapText="1"/>
    </xf>
    <xf numFmtId="7" fontId="37" fillId="0" borderId="74" xfId="0" applyNumberFormat="1" applyFont="1" applyFill="1" applyBorder="1" applyAlignment="1">
      <alignment horizontal="center" vertical="center" wrapText="1"/>
    </xf>
    <xf numFmtId="7" fontId="37" fillId="0" borderId="81" xfId="0" applyNumberFormat="1" applyFont="1" applyFill="1" applyBorder="1" applyAlignment="1">
      <alignment horizontal="center" vertical="center" wrapText="1"/>
    </xf>
    <xf numFmtId="7" fontId="37" fillId="0" borderId="35" xfId="0" applyNumberFormat="1" applyFont="1" applyFill="1" applyBorder="1" applyAlignment="1">
      <alignment horizontal="center" vertical="center" wrapText="1"/>
    </xf>
    <xf numFmtId="7" fontId="37" fillId="0" borderId="82" xfId="0" applyNumberFormat="1" applyFont="1" applyFill="1" applyBorder="1" applyAlignment="1">
      <alignment horizontal="center" vertical="center" wrapText="1"/>
    </xf>
    <xf numFmtId="9" fontId="30" fillId="2" borderId="59" xfId="0" applyNumberFormat="1" applyFont="1" applyFill="1" applyBorder="1" applyAlignment="1">
      <alignment horizontal="center" vertical="center" wrapText="1"/>
    </xf>
    <xf numFmtId="9" fontId="30" fillId="2" borderId="64" xfId="0" applyNumberFormat="1" applyFont="1" applyFill="1" applyBorder="1" applyAlignment="1">
      <alignment horizontal="center" vertical="center" wrapText="1"/>
    </xf>
    <xf numFmtId="7" fontId="37" fillId="0" borderId="18" xfId="0" applyNumberFormat="1" applyFont="1" applyFill="1" applyBorder="1" applyAlignment="1">
      <alignment horizontal="center" vertical="center" wrapText="1"/>
    </xf>
    <xf numFmtId="7" fontId="37" fillId="2" borderId="67" xfId="0" applyNumberFormat="1" applyFont="1" applyFill="1" applyBorder="1" applyAlignment="1">
      <alignment horizontal="center" vertical="center" wrapText="1"/>
    </xf>
    <xf numFmtId="7" fontId="37" fillId="2" borderId="68" xfId="0" applyNumberFormat="1" applyFont="1" applyFill="1" applyBorder="1" applyAlignment="1">
      <alignment horizontal="center" vertical="center" wrapText="1"/>
    </xf>
    <xf numFmtId="7" fontId="37" fillId="2" borderId="69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0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8" fillId="0" borderId="26" xfId="0" applyFont="1" applyFill="1" applyBorder="1" applyAlignment="1"/>
    <xf numFmtId="0" fontId="18" fillId="0" borderId="11" xfId="0" applyFont="1" applyFill="1" applyBorder="1" applyAlignment="1"/>
    <xf numFmtId="0" fontId="18" fillId="0" borderId="11" xfId="0" applyFont="1" applyBorder="1" applyAlignment="1"/>
    <xf numFmtId="0" fontId="18" fillId="0" borderId="27" xfId="0" applyFont="1" applyBorder="1" applyAlignment="1"/>
    <xf numFmtId="0" fontId="18" fillId="0" borderId="2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35" xfId="0" applyFont="1" applyBorder="1" applyAlignment="1">
      <alignment horizontal="center"/>
    </xf>
    <xf numFmtId="0" fontId="30" fillId="3" borderId="48" xfId="0" applyFont="1" applyFill="1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50" xfId="0" applyFont="1" applyFill="1" applyBorder="1" applyAlignment="1">
      <alignment horizontal="center" vertical="center" wrapText="1"/>
    </xf>
    <xf numFmtId="169" fontId="32" fillId="3" borderId="51" xfId="0" applyNumberFormat="1" applyFont="1" applyFill="1" applyBorder="1" applyAlignment="1">
      <alignment horizontal="center" vertical="center" wrapText="1"/>
    </xf>
    <xf numFmtId="169" fontId="32" fillId="3" borderId="52" xfId="0" applyNumberFormat="1" applyFont="1" applyFill="1" applyBorder="1" applyAlignment="1">
      <alignment horizontal="center" vertical="center" wrapText="1"/>
    </xf>
    <xf numFmtId="0" fontId="34" fillId="3" borderId="53" xfId="0" applyFont="1" applyFill="1" applyBorder="1" applyAlignment="1">
      <alignment horizontal="center" vertical="center" wrapText="1"/>
    </xf>
    <xf numFmtId="0" fontId="34" fillId="3" borderId="60" xfId="0" applyFont="1" applyFill="1" applyBorder="1" applyAlignment="1">
      <alignment horizontal="center" vertical="center" wrapText="1"/>
    </xf>
    <xf numFmtId="9" fontId="30" fillId="2" borderId="56" xfId="0" applyNumberFormat="1" applyFont="1" applyFill="1" applyBorder="1" applyAlignment="1">
      <alignment horizontal="center" vertical="center" wrapText="1"/>
    </xf>
    <xf numFmtId="9" fontId="30" fillId="2" borderId="57" xfId="0" applyNumberFormat="1" applyFont="1" applyFill="1" applyBorder="1" applyAlignment="1">
      <alignment horizontal="center" vertical="center" wrapText="1"/>
    </xf>
    <xf numFmtId="9" fontId="30" fillId="2" borderId="58" xfId="0" applyNumberFormat="1" applyFont="1" applyFill="1" applyBorder="1" applyAlignment="1">
      <alignment horizontal="center" vertical="center" wrapText="1"/>
    </xf>
    <xf numFmtId="9" fontId="30" fillId="2" borderId="62" xfId="0" applyNumberFormat="1" applyFont="1" applyFill="1" applyBorder="1" applyAlignment="1">
      <alignment horizontal="center" vertical="center" wrapText="1"/>
    </xf>
    <xf numFmtId="9" fontId="30" fillId="2" borderId="3" xfId="0" applyNumberFormat="1" applyFont="1" applyFill="1" applyBorder="1" applyAlignment="1">
      <alignment horizontal="center" vertical="center" wrapText="1"/>
    </xf>
    <xf numFmtId="9" fontId="30" fillId="2" borderId="63" xfId="0" applyNumberFormat="1" applyFont="1" applyFill="1" applyBorder="1" applyAlignment="1">
      <alignment horizontal="center" vertical="center" wrapText="1"/>
    </xf>
    <xf numFmtId="165" fontId="16" fillId="0" borderId="31" xfId="0" applyNumberFormat="1" applyFont="1" applyFill="1" applyBorder="1" applyAlignment="1">
      <alignment vertical="center"/>
    </xf>
    <xf numFmtId="165" fontId="16" fillId="0" borderId="42" xfId="0" applyNumberFormat="1" applyFont="1" applyBorder="1" applyAlignment="1">
      <alignment vertical="center"/>
    </xf>
    <xf numFmtId="0" fontId="1" fillId="0" borderId="32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44" fillId="0" borderId="0" xfId="0" applyFont="1" applyFill="1" applyBorder="1" applyAlignment="1">
      <alignment horizontal="right" wrapText="1"/>
    </xf>
    <xf numFmtId="165" fontId="16" fillId="0" borderId="108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7" fillId="0" borderId="100" xfId="0" applyFont="1" applyFill="1" applyBorder="1" applyAlignment="1" applyProtection="1">
      <alignment horizontal="left" vertical="top" wrapText="1"/>
    </xf>
    <xf numFmtId="0" fontId="7" fillId="0" borderId="110" xfId="0" applyFont="1" applyFill="1" applyBorder="1" applyAlignment="1" applyProtection="1">
      <alignment horizontal="left" vertical="top" wrapText="1"/>
    </xf>
    <xf numFmtId="0" fontId="7" fillId="0" borderId="101" xfId="0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16" xfId="0" applyFont="1" applyFill="1" applyBorder="1" applyAlignment="1" applyProtection="1">
      <alignment horizontal="left" vertical="top" wrapText="1"/>
    </xf>
    <xf numFmtId="0" fontId="7" fillId="0" borderId="23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24" xfId="0" applyFont="1" applyFill="1" applyBorder="1" applyAlignment="1" applyProtection="1">
      <alignment horizontal="left" vertical="top" wrapText="1"/>
    </xf>
    <xf numFmtId="166" fontId="7" fillId="0" borderId="1" xfId="0" applyNumberFormat="1" applyFont="1" applyFill="1" applyBorder="1" applyAlignment="1" applyProtection="1">
      <alignment horizontal="right"/>
    </xf>
    <xf numFmtId="168" fontId="7" fillId="0" borderId="1" xfId="0" applyNumberFormat="1" applyFont="1" applyFill="1" applyBorder="1" applyAlignment="1" applyProtection="1">
      <alignment horizontal="right"/>
    </xf>
    <xf numFmtId="14" fontId="7" fillId="0" borderId="1" xfId="0" applyNumberFormat="1" applyFont="1" applyFill="1" applyBorder="1" applyAlignment="1" applyProtection="1">
      <alignment horizontal="center"/>
    </xf>
    <xf numFmtId="168" fontId="4" fillId="0" borderId="1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14" fontId="22" fillId="0" borderId="0" xfId="0" applyNumberFormat="1" applyFont="1" applyFill="1" applyBorder="1" applyAlignment="1" applyProtection="1">
      <alignment horizontal="center" vertical="center"/>
    </xf>
    <xf numFmtId="14" fontId="22" fillId="0" borderId="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7" fillId="0" borderId="25" xfId="0" applyFont="1" applyFill="1" applyBorder="1" applyAlignment="1" applyProtection="1">
      <alignment horizontal="center" vertical="center"/>
    </xf>
    <xf numFmtId="14" fontId="21" fillId="0" borderId="32" xfId="0" applyNumberFormat="1" applyFont="1" applyFill="1" applyBorder="1" applyAlignment="1" applyProtection="1">
      <alignment horizontal="center" vertical="center"/>
    </xf>
    <xf numFmtId="14" fontId="21" fillId="0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2" fontId="14" fillId="0" borderId="0" xfId="0" applyNumberFormat="1" applyFont="1" applyFill="1" applyAlignment="1">
      <alignment horizontal="right" vertical="center"/>
    </xf>
    <xf numFmtId="0" fontId="3" fillId="2" borderId="43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165" fontId="6" fillId="0" borderId="41" xfId="0" applyNumberFormat="1" applyFont="1" applyFill="1" applyBorder="1" applyAlignment="1">
      <alignment horizontal="center" vertical="center"/>
    </xf>
    <xf numFmtId="165" fontId="6" fillId="0" borderId="42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7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 vertical="center"/>
    </xf>
    <xf numFmtId="165" fontId="6" fillId="0" borderId="9" xfId="0" applyNumberFormat="1" applyFont="1" applyFill="1" applyBorder="1" applyAlignment="1">
      <alignment horizontal="right" vertical="center"/>
    </xf>
    <xf numFmtId="165" fontId="6" fillId="0" borderId="16" xfId="0" applyNumberFormat="1" applyFont="1" applyFill="1" applyBorder="1" applyAlignment="1">
      <alignment horizontal="right" vertical="center"/>
    </xf>
    <xf numFmtId="165" fontId="6" fillId="0" borderId="32" xfId="0" applyNumberFormat="1" applyFont="1" applyFill="1" applyBorder="1" applyAlignment="1">
      <alignment horizontal="right" vertical="center"/>
    </xf>
    <xf numFmtId="165" fontId="6" fillId="0" borderId="28" xfId="0" applyNumberFormat="1" applyFont="1" applyFill="1" applyBorder="1" applyAlignment="1">
      <alignment horizontal="right" vertical="center"/>
    </xf>
    <xf numFmtId="14" fontId="6" fillId="0" borderId="9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left"/>
    </xf>
    <xf numFmtId="0" fontId="6" fillId="3" borderId="17" xfId="0" applyFont="1" applyFill="1" applyBorder="1" applyAlignment="1">
      <alignment vertical="center"/>
    </xf>
    <xf numFmtId="0" fontId="6" fillId="3" borderId="78" xfId="0" applyFont="1" applyFill="1" applyBorder="1" applyAlignment="1">
      <alignment vertical="center"/>
    </xf>
    <xf numFmtId="0" fontId="18" fillId="0" borderId="100" xfId="0" applyFont="1" applyFill="1" applyBorder="1" applyAlignment="1">
      <alignment vertical="center"/>
    </xf>
    <xf numFmtId="0" fontId="18" fillId="0" borderId="110" xfId="0" applyFont="1" applyFill="1" applyBorder="1" applyAlignment="1">
      <alignment vertical="center"/>
    </xf>
    <xf numFmtId="0" fontId="18" fillId="0" borderId="110" xfId="0" applyFont="1" applyBorder="1" applyAlignment="1">
      <alignment vertical="center"/>
    </xf>
    <xf numFmtId="0" fontId="18" fillId="0" borderId="101" xfId="0" applyFont="1" applyBorder="1" applyAlignment="1">
      <alignment vertical="center"/>
    </xf>
    <xf numFmtId="0" fontId="18" fillId="0" borderId="2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0" xfId="0" applyFont="1" applyAlignment="1"/>
    <xf numFmtId="0" fontId="0" fillId="0" borderId="2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9" xfId="0" applyBorder="1" applyAlignment="1">
      <alignment horizontal="left"/>
    </xf>
    <xf numFmtId="0" fontId="0" fillId="0" borderId="100" xfId="0" applyBorder="1" applyAlignment="1">
      <alignment horizontal="left"/>
    </xf>
    <xf numFmtId="0" fontId="0" fillId="0" borderId="110" xfId="0" applyBorder="1" applyAlignment="1">
      <alignment horizontal="left"/>
    </xf>
    <xf numFmtId="0" fontId="0" fillId="0" borderId="11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78" xfId="0" applyFont="1" applyBorder="1" applyAlignment="1">
      <alignment vertical="center"/>
    </xf>
    <xf numFmtId="14" fontId="0" fillId="3" borderId="97" xfId="0" applyNumberFormat="1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10" fillId="0" borderId="103" xfId="0" applyFont="1" applyFill="1" applyBorder="1" applyAlignment="1">
      <alignment vertical="center"/>
    </xf>
    <xf numFmtId="165" fontId="10" fillId="5" borderId="104" xfId="0" applyNumberFormat="1" applyFont="1" applyFill="1" applyBorder="1" applyAlignment="1">
      <alignment vertical="center"/>
    </xf>
    <xf numFmtId="165" fontId="10" fillId="8" borderId="104" xfId="0" applyNumberFormat="1" applyFont="1" applyFill="1" applyBorder="1" applyAlignment="1">
      <alignment vertical="center"/>
    </xf>
    <xf numFmtId="0" fontId="28" fillId="0" borderId="0" xfId="0" applyFont="1"/>
    <xf numFmtId="0" fontId="1" fillId="0" borderId="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52" fillId="0" borderId="0" xfId="0" applyFont="1" applyAlignment="1">
      <alignment horizontal="center" vertical="center"/>
    </xf>
    <xf numFmtId="0" fontId="18" fillId="0" borderId="110" xfId="0" applyFont="1" applyBorder="1" applyAlignment="1"/>
  </cellXfs>
  <cellStyles count="3">
    <cellStyle name="Euro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00FF00"/>
      <color rgb="FF00FFFF"/>
      <color rgb="FF66FFFF"/>
      <color rgb="FFFFFF99"/>
      <color rgb="FF99FF33"/>
      <color rgb="FFCCFFFF"/>
      <color rgb="FFFFCC99"/>
      <color rgb="FFCCFF33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152</xdr:row>
      <xdr:rowOff>0</xdr:rowOff>
    </xdr:from>
    <xdr:to>
      <xdr:col>4</xdr:col>
      <xdr:colOff>152400</xdr:colOff>
      <xdr:row>152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3AB36716-349D-4B5F-A194-D7DA5C932EF3}"/>
            </a:ext>
          </a:extLst>
        </xdr:cNvPr>
        <xdr:cNvSpPr txBox="1">
          <a:spLocks noChangeArrowheads="1"/>
        </xdr:cNvSpPr>
      </xdr:nvSpPr>
      <xdr:spPr bwMode="auto">
        <a:xfrm>
          <a:off x="85725" y="23202900"/>
          <a:ext cx="3438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108</xdr:row>
      <xdr:rowOff>0</xdr:rowOff>
    </xdr:from>
    <xdr:to>
      <xdr:col>4</xdr:col>
      <xdr:colOff>152400</xdr:colOff>
      <xdr:row>108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C50BDCAD-1A57-4534-8FCC-D368EB364F5F}"/>
            </a:ext>
          </a:extLst>
        </xdr:cNvPr>
        <xdr:cNvSpPr txBox="1">
          <a:spLocks noChangeArrowheads="1"/>
        </xdr:cNvSpPr>
      </xdr:nvSpPr>
      <xdr:spPr bwMode="auto">
        <a:xfrm>
          <a:off x="85725" y="16830675"/>
          <a:ext cx="3533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110</xdr:row>
      <xdr:rowOff>0</xdr:rowOff>
    </xdr:from>
    <xdr:to>
      <xdr:col>4</xdr:col>
      <xdr:colOff>152400</xdr:colOff>
      <xdr:row>110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AE7E83F9-747A-49F6-8B69-3D7610E42C51}"/>
            </a:ext>
          </a:extLst>
        </xdr:cNvPr>
        <xdr:cNvSpPr txBox="1">
          <a:spLocks noChangeArrowheads="1"/>
        </xdr:cNvSpPr>
      </xdr:nvSpPr>
      <xdr:spPr bwMode="auto">
        <a:xfrm>
          <a:off x="85725" y="23202900"/>
          <a:ext cx="3381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FEFF-86F1-40BC-9E59-319F814C301E}">
  <sheetPr>
    <tabColor rgb="FF00FFFF"/>
  </sheetPr>
  <dimension ref="A1:J62"/>
  <sheetViews>
    <sheetView tabSelected="1" zoomScale="90" zoomScaleNormal="90" workbookViewId="0"/>
  </sheetViews>
  <sheetFormatPr baseColWidth="10" defaultRowHeight="12.75" x14ac:dyDescent="0.2"/>
  <cols>
    <col min="1" max="1" width="3.7109375" customWidth="1"/>
    <col min="2" max="2" width="32.7109375" customWidth="1"/>
    <col min="3" max="3" width="3.28515625" customWidth="1"/>
    <col min="4" max="4" width="16.85546875" customWidth="1"/>
    <col min="5" max="5" width="3.28515625" customWidth="1"/>
    <col min="6" max="6" width="15.42578125" style="5" customWidth="1"/>
    <col min="7" max="7" width="3.28515625" customWidth="1"/>
    <col min="8" max="8" width="15.42578125" style="5" customWidth="1"/>
    <col min="9" max="9" width="3.28515625" style="5" customWidth="1"/>
    <col min="10" max="10" width="14" customWidth="1"/>
    <col min="11" max="11" width="0.5703125" customWidth="1"/>
  </cols>
  <sheetData>
    <row r="1" spans="1:10" ht="20.25" x14ac:dyDescent="0.3">
      <c r="A1" s="4" t="s">
        <v>14</v>
      </c>
      <c r="H1" s="397" t="s">
        <v>0</v>
      </c>
      <c r="I1" s="397"/>
      <c r="J1" s="60" t="s">
        <v>38</v>
      </c>
    </row>
    <row r="2" spans="1:10" ht="6.6" customHeight="1" thickBot="1" x14ac:dyDescent="0.25">
      <c r="A2" s="7"/>
      <c r="B2" s="7"/>
      <c r="C2" s="7"/>
      <c r="D2" s="7"/>
      <c r="E2" s="7"/>
      <c r="F2" s="8"/>
      <c r="G2" s="7"/>
      <c r="H2" s="8"/>
      <c r="I2" s="8"/>
      <c r="J2" s="7"/>
    </row>
    <row r="3" spans="1:10" ht="30" customHeight="1" x14ac:dyDescent="0.2">
      <c r="A3" s="398"/>
      <c r="B3" s="398"/>
      <c r="C3" s="398"/>
      <c r="D3" s="398"/>
      <c r="E3" s="398"/>
      <c r="F3" s="398"/>
      <c r="G3" s="398"/>
      <c r="H3" s="398"/>
      <c r="I3" s="398"/>
      <c r="J3" s="398"/>
    </row>
    <row r="4" spans="1:10" ht="21" customHeight="1" x14ac:dyDescent="0.2">
      <c r="B4" s="399" t="s">
        <v>39</v>
      </c>
      <c r="C4" s="399"/>
      <c r="D4" s="400" t="s">
        <v>40</v>
      </c>
      <c r="E4" s="400"/>
      <c r="F4" s="400"/>
      <c r="G4" s="400"/>
      <c r="H4" s="401"/>
      <c r="I4" s="401"/>
      <c r="J4" s="401"/>
    </row>
    <row r="5" spans="1:10" ht="27.6" customHeight="1" thickBot="1" x14ac:dyDescent="0.25">
      <c r="A5" s="402"/>
      <c r="B5" s="402"/>
      <c r="C5" s="402"/>
      <c r="D5" s="402"/>
      <c r="E5" s="402"/>
      <c r="F5" s="402"/>
      <c r="G5" s="402"/>
      <c r="H5" s="402"/>
      <c r="I5" s="402"/>
      <c r="J5" s="402"/>
    </row>
    <row r="6" spans="1:10" s="31" customFormat="1" ht="8.4499999999999993" customHeight="1" x14ac:dyDescent="0.2">
      <c r="A6" s="61"/>
      <c r="B6" s="62"/>
      <c r="C6" s="62"/>
      <c r="D6" s="62"/>
      <c r="E6" s="62"/>
      <c r="F6" s="63"/>
      <c r="G6" s="62"/>
      <c r="H6" s="64"/>
      <c r="I6" s="64"/>
      <c r="J6" s="65"/>
    </row>
    <row r="7" spans="1:10" s="31" customFormat="1" ht="13.15" customHeight="1" x14ac:dyDescent="0.2">
      <c r="A7" s="32"/>
      <c r="B7" s="66"/>
      <c r="C7" s="218"/>
      <c r="D7" s="218"/>
      <c r="E7" s="67"/>
      <c r="F7" s="218"/>
      <c r="G7" s="67"/>
      <c r="H7" s="67"/>
      <c r="I7" s="67"/>
      <c r="J7" s="68"/>
    </row>
    <row r="8" spans="1:10" s="31" customFormat="1" ht="15.75" x14ac:dyDescent="0.25">
      <c r="A8" s="69" t="s">
        <v>41</v>
      </c>
      <c r="B8" s="70" t="s">
        <v>15</v>
      </c>
      <c r="F8" s="13"/>
      <c r="H8" s="10"/>
      <c r="I8" s="10"/>
      <c r="J8" s="71"/>
    </row>
    <row r="9" spans="1:10" s="31" customFormat="1" ht="8.4499999999999993" customHeight="1" x14ac:dyDescent="0.2">
      <c r="A9" s="32"/>
      <c r="B9" s="403"/>
      <c r="C9" s="403"/>
      <c r="D9" s="403"/>
      <c r="E9" s="403"/>
      <c r="F9" s="403"/>
      <c r="G9" s="403"/>
      <c r="H9" s="403"/>
      <c r="I9" s="403"/>
      <c r="J9" s="377"/>
    </row>
    <row r="10" spans="1:10" s="31" customFormat="1" ht="36.6" customHeight="1" x14ac:dyDescent="0.2">
      <c r="A10" s="32"/>
      <c r="B10" s="367"/>
      <c r="C10" s="367"/>
      <c r="D10" s="367"/>
      <c r="E10" s="367"/>
      <c r="F10" s="367"/>
      <c r="G10" s="367"/>
      <c r="H10" s="396" t="s">
        <v>16</v>
      </c>
      <c r="I10" s="370"/>
      <c r="J10" s="371"/>
    </row>
    <row r="11" spans="1:10" s="31" customFormat="1" ht="14.45" customHeight="1" x14ac:dyDescent="0.2">
      <c r="A11" s="32"/>
      <c r="B11" s="367"/>
      <c r="C11" s="367"/>
      <c r="D11" s="367"/>
      <c r="E11" s="367"/>
      <c r="F11" s="367"/>
      <c r="G11" s="367"/>
      <c r="H11" s="396" t="s">
        <v>17</v>
      </c>
      <c r="I11" s="370"/>
      <c r="J11" s="371"/>
    </row>
    <row r="12" spans="1:10" s="31" customFormat="1" ht="14.45" customHeight="1" x14ac:dyDescent="0.2">
      <c r="A12" s="32"/>
      <c r="B12" s="367"/>
      <c r="C12" s="367"/>
      <c r="D12" s="367"/>
      <c r="E12" s="367"/>
      <c r="F12" s="367"/>
      <c r="G12" s="367"/>
      <c r="H12" s="396" t="s">
        <v>18</v>
      </c>
      <c r="I12" s="370"/>
      <c r="J12" s="371"/>
    </row>
    <row r="13" spans="1:10" s="31" customFormat="1" ht="5.45" customHeight="1" x14ac:dyDescent="0.2">
      <c r="A13" s="32"/>
      <c r="B13" s="66"/>
      <c r="C13" s="218"/>
      <c r="D13" s="218"/>
      <c r="E13" s="67"/>
      <c r="F13" s="218"/>
      <c r="G13" s="67"/>
      <c r="H13" s="72"/>
      <c r="I13" s="72"/>
      <c r="J13" s="73"/>
    </row>
    <row r="14" spans="1:10" s="31" customFormat="1" ht="14.45" customHeight="1" x14ac:dyDescent="0.2">
      <c r="A14" s="32"/>
      <c r="B14" s="74" t="s">
        <v>25</v>
      </c>
      <c r="C14" s="75"/>
      <c r="D14" s="392" t="s">
        <v>25</v>
      </c>
      <c r="E14" s="392"/>
      <c r="F14" s="392"/>
      <c r="G14" s="392"/>
      <c r="H14" s="214"/>
      <c r="I14" s="393"/>
      <c r="J14" s="394"/>
    </row>
    <row r="15" spans="1:10" s="78" customFormat="1" ht="14.45" customHeight="1" x14ac:dyDescent="0.2">
      <c r="A15" s="76"/>
      <c r="B15" s="215" t="s">
        <v>42</v>
      </c>
      <c r="C15" s="77"/>
      <c r="D15" s="388" t="s">
        <v>43</v>
      </c>
      <c r="E15" s="388"/>
      <c r="F15" s="388"/>
      <c r="G15" s="388"/>
      <c r="H15" s="217"/>
      <c r="I15" s="370"/>
      <c r="J15" s="371"/>
    </row>
    <row r="16" spans="1:10" s="31" customFormat="1" ht="5.45" customHeight="1" x14ac:dyDescent="0.2">
      <c r="A16" s="32"/>
      <c r="B16" s="66"/>
      <c r="C16" s="218"/>
      <c r="D16" s="218"/>
      <c r="E16" s="67"/>
      <c r="F16" s="218"/>
      <c r="G16" s="67"/>
      <c r="H16" s="67"/>
      <c r="I16" s="67"/>
      <c r="J16" s="68"/>
    </row>
    <row r="17" spans="1:10" s="31" customFormat="1" ht="14.45" customHeight="1" x14ac:dyDescent="0.2">
      <c r="A17" s="32"/>
      <c r="B17" s="216"/>
      <c r="C17" s="75"/>
      <c r="D17" s="395" t="s">
        <v>44</v>
      </c>
      <c r="E17" s="395"/>
      <c r="F17" s="395"/>
      <c r="G17" s="395"/>
      <c r="H17" s="79"/>
      <c r="I17" s="393"/>
      <c r="J17" s="394"/>
    </row>
    <row r="18" spans="1:10" s="78" customFormat="1" ht="14.45" customHeight="1" x14ac:dyDescent="0.2">
      <c r="A18" s="76"/>
      <c r="B18" s="215" t="s">
        <v>26</v>
      </c>
      <c r="C18" s="77"/>
      <c r="D18" s="388" t="s">
        <v>45</v>
      </c>
      <c r="E18" s="388"/>
      <c r="F18" s="388"/>
      <c r="G18" s="388"/>
      <c r="H18" s="217"/>
      <c r="I18" s="370"/>
      <c r="J18" s="371"/>
    </row>
    <row r="19" spans="1:10" s="31" customFormat="1" ht="9.6" customHeight="1" x14ac:dyDescent="0.2">
      <c r="A19" s="32"/>
      <c r="B19" s="66"/>
      <c r="C19" s="218"/>
      <c r="D19" s="218"/>
      <c r="E19" s="67"/>
      <c r="F19" s="218"/>
      <c r="G19" s="67"/>
      <c r="H19" s="67"/>
      <c r="I19" s="67"/>
      <c r="J19" s="68"/>
    </row>
    <row r="20" spans="1:10" ht="8.4499999999999993" customHeight="1" x14ac:dyDescent="0.2">
      <c r="A20" s="80"/>
      <c r="B20" s="379"/>
      <c r="C20" s="379"/>
      <c r="D20" s="379"/>
      <c r="E20" s="379"/>
      <c r="F20" s="379"/>
      <c r="G20" s="379"/>
      <c r="H20" s="379"/>
      <c r="I20" s="379"/>
      <c r="J20" s="81"/>
    </row>
    <row r="21" spans="1:10" s="31" customFormat="1" ht="13.15" customHeight="1" x14ac:dyDescent="0.2">
      <c r="A21" s="32"/>
      <c r="B21" s="66"/>
      <c r="C21" s="218"/>
      <c r="D21" s="218"/>
      <c r="E21" s="67"/>
      <c r="F21" s="218"/>
      <c r="G21" s="67"/>
      <c r="H21" s="67"/>
      <c r="I21" s="67"/>
      <c r="J21" s="68"/>
    </row>
    <row r="22" spans="1:10" s="31" customFormat="1" ht="15.75" x14ac:dyDescent="0.25">
      <c r="A22" s="69"/>
      <c r="B22" s="40" t="s">
        <v>23</v>
      </c>
      <c r="C22" s="41"/>
      <c r="D22" s="41"/>
      <c r="E22" s="41"/>
      <c r="F22" s="41"/>
      <c r="G22" s="41"/>
      <c r="H22" s="41"/>
      <c r="I22" s="41"/>
      <c r="J22" s="220"/>
    </row>
    <row r="23" spans="1:10" s="31" customFormat="1" ht="8.4499999999999993" customHeight="1" x14ac:dyDescent="0.2">
      <c r="A23" s="32"/>
      <c r="B23" s="42"/>
      <c r="C23" s="42"/>
      <c r="D23" s="42"/>
      <c r="E23" s="82"/>
      <c r="F23" s="42"/>
      <c r="G23" s="82"/>
      <c r="H23" s="82"/>
      <c r="I23" s="82"/>
      <c r="J23" s="219"/>
    </row>
    <row r="24" spans="1:10" ht="14.45" customHeight="1" x14ac:dyDescent="0.2">
      <c r="A24" s="16"/>
      <c r="B24" s="43" t="s">
        <v>46</v>
      </c>
      <c r="C24" s="43"/>
      <c r="D24" s="43"/>
      <c r="E24" s="389" t="s">
        <v>47</v>
      </c>
      <c r="F24" s="390"/>
      <c r="G24" s="390"/>
      <c r="H24" s="390"/>
      <c r="I24" s="390"/>
      <c r="J24" s="391"/>
    </row>
    <row r="25" spans="1:10" ht="14.45" customHeight="1" x14ac:dyDescent="0.2">
      <c r="A25" s="16"/>
      <c r="B25" s="381"/>
      <c r="C25" s="381"/>
      <c r="D25" s="44" t="s">
        <v>24</v>
      </c>
      <c r="E25" s="386"/>
      <c r="F25" s="387"/>
      <c r="G25" s="387"/>
      <c r="H25" s="387"/>
      <c r="I25" s="384" t="s">
        <v>24</v>
      </c>
      <c r="J25" s="385"/>
    </row>
    <row r="26" spans="1:10" ht="14.45" customHeight="1" x14ac:dyDescent="0.2">
      <c r="A26" s="16"/>
      <c r="B26" s="380" t="s">
        <v>25</v>
      </c>
      <c r="C26" s="381"/>
      <c r="D26" s="44" t="s">
        <v>42</v>
      </c>
      <c r="E26" s="382" t="s">
        <v>25</v>
      </c>
      <c r="F26" s="383"/>
      <c r="G26" s="383"/>
      <c r="H26" s="383"/>
      <c r="I26" s="384" t="s">
        <v>42</v>
      </c>
      <c r="J26" s="385"/>
    </row>
    <row r="27" spans="1:10" s="31" customFormat="1" ht="14.45" customHeight="1" x14ac:dyDescent="0.2">
      <c r="A27" s="32"/>
      <c r="B27" s="381"/>
      <c r="C27" s="381"/>
      <c r="D27" s="44" t="s">
        <v>26</v>
      </c>
      <c r="E27" s="386"/>
      <c r="F27" s="387"/>
      <c r="G27" s="387"/>
      <c r="H27" s="387"/>
      <c r="I27" s="384" t="s">
        <v>26</v>
      </c>
      <c r="J27" s="385"/>
    </row>
    <row r="28" spans="1:10" s="31" customFormat="1" ht="9.6" customHeight="1" x14ac:dyDescent="0.2">
      <c r="A28" s="32"/>
      <c r="B28" s="66"/>
      <c r="C28" s="218"/>
      <c r="D28" s="218"/>
      <c r="E28" s="67"/>
      <c r="F28" s="218"/>
      <c r="G28" s="67"/>
      <c r="H28" s="67"/>
      <c r="I28" s="67"/>
      <c r="J28" s="68"/>
    </row>
    <row r="29" spans="1:10" ht="8.4499999999999993" customHeight="1" x14ac:dyDescent="0.2">
      <c r="A29" s="80"/>
      <c r="B29" s="379"/>
      <c r="C29" s="379"/>
      <c r="D29" s="379"/>
      <c r="E29" s="379"/>
      <c r="F29" s="379"/>
      <c r="G29" s="379"/>
      <c r="H29" s="379"/>
      <c r="I29" s="379"/>
      <c r="J29" s="81"/>
    </row>
    <row r="30" spans="1:10" s="31" customFormat="1" ht="13.15" customHeight="1" x14ac:dyDescent="0.2">
      <c r="A30" s="32"/>
      <c r="B30" s="66"/>
      <c r="C30" s="218"/>
      <c r="D30" s="218"/>
      <c r="E30" s="67"/>
      <c r="F30" s="218"/>
      <c r="G30" s="67"/>
      <c r="H30" s="67"/>
      <c r="I30" s="67"/>
      <c r="J30" s="68"/>
    </row>
    <row r="31" spans="1:10" s="31" customFormat="1" ht="15.75" x14ac:dyDescent="0.25">
      <c r="A31" s="69"/>
      <c r="B31" s="40" t="s">
        <v>48</v>
      </c>
      <c r="C31" s="41"/>
      <c r="D31" s="41"/>
      <c r="E31" s="41"/>
      <c r="F31" s="41"/>
      <c r="G31" s="41"/>
      <c r="H31" s="41"/>
      <c r="I31" s="41"/>
      <c r="J31" s="220"/>
    </row>
    <row r="32" spans="1:10" s="31" customFormat="1" ht="8.4499999999999993" customHeight="1" x14ac:dyDescent="0.2">
      <c r="A32" s="32"/>
      <c r="B32" s="42"/>
      <c r="C32" s="42"/>
      <c r="D32" s="42"/>
      <c r="E32" s="82"/>
      <c r="F32" s="42"/>
      <c r="G32" s="82"/>
      <c r="H32" s="82"/>
      <c r="I32" s="82"/>
      <c r="J32" s="219"/>
    </row>
    <row r="33" spans="1:10" s="31" customFormat="1" ht="14.45" customHeight="1" x14ac:dyDescent="0.2">
      <c r="A33" s="32"/>
      <c r="B33" s="367"/>
      <c r="C33" s="367"/>
      <c r="D33" s="367"/>
      <c r="E33" s="367"/>
      <c r="F33" s="370" t="s">
        <v>49</v>
      </c>
      <c r="G33" s="370"/>
      <c r="H33" s="370"/>
      <c r="I33" s="370"/>
      <c r="J33" s="371"/>
    </row>
    <row r="34" spans="1:10" s="31" customFormat="1" ht="14.45" customHeight="1" x14ac:dyDescent="0.2">
      <c r="A34" s="32"/>
      <c r="B34" s="367"/>
      <c r="C34" s="367"/>
      <c r="D34" s="367"/>
      <c r="E34" s="367"/>
      <c r="F34" s="370" t="s">
        <v>50</v>
      </c>
      <c r="G34" s="370"/>
      <c r="H34" s="370"/>
      <c r="I34" s="370"/>
      <c r="J34" s="371"/>
    </row>
    <row r="35" spans="1:10" s="31" customFormat="1" ht="14.45" customHeight="1" x14ac:dyDescent="0.2">
      <c r="A35" s="32"/>
      <c r="B35" s="367"/>
      <c r="C35" s="367"/>
      <c r="D35" s="367"/>
      <c r="E35" s="367"/>
      <c r="F35" s="370" t="s">
        <v>51</v>
      </c>
      <c r="G35" s="370"/>
      <c r="H35" s="370"/>
      <c r="I35" s="370"/>
      <c r="J35" s="371"/>
    </row>
    <row r="36" spans="1:10" s="31" customFormat="1" ht="14.45" customHeight="1" x14ac:dyDescent="0.2">
      <c r="A36" s="32"/>
      <c r="B36" s="367"/>
      <c r="C36" s="367"/>
      <c r="D36" s="367"/>
      <c r="E36" s="367"/>
      <c r="F36" s="370" t="s">
        <v>52</v>
      </c>
      <c r="G36" s="370"/>
      <c r="H36" s="370"/>
      <c r="I36" s="370"/>
      <c r="J36" s="371"/>
    </row>
    <row r="37" spans="1:10" s="31" customFormat="1" ht="9.6" customHeight="1" x14ac:dyDescent="0.2">
      <c r="A37" s="32"/>
      <c r="B37" s="66"/>
      <c r="C37" s="218"/>
      <c r="D37" s="218"/>
      <c r="E37" s="67"/>
      <c r="F37" s="218"/>
      <c r="G37" s="67"/>
      <c r="H37" s="67"/>
      <c r="I37" s="67"/>
      <c r="J37" s="68"/>
    </row>
    <row r="38" spans="1:10" s="31" customFormat="1" ht="9" customHeight="1" thickBot="1" x14ac:dyDescent="0.25">
      <c r="A38" s="83"/>
      <c r="B38" s="374"/>
      <c r="C38" s="374"/>
      <c r="D38" s="84"/>
      <c r="E38" s="84"/>
      <c r="F38" s="85"/>
      <c r="G38" s="84"/>
      <c r="H38" s="85"/>
      <c r="I38" s="85"/>
      <c r="J38" s="86"/>
    </row>
    <row r="39" spans="1:10" ht="36" customHeight="1" thickBot="1" x14ac:dyDescent="0.25">
      <c r="A39" s="7"/>
      <c r="B39" s="7"/>
      <c r="C39" s="7"/>
      <c r="D39" s="7"/>
      <c r="E39" s="7"/>
      <c r="F39" s="8"/>
      <c r="G39" s="7"/>
      <c r="H39" s="8"/>
      <c r="I39" s="8"/>
      <c r="J39" s="7"/>
    </row>
    <row r="40" spans="1:10" s="31" customFormat="1" ht="8.4499999999999993" customHeight="1" x14ac:dyDescent="0.2">
      <c r="A40" s="61"/>
      <c r="B40" s="62"/>
      <c r="C40" s="62"/>
      <c r="D40" s="62"/>
      <c r="E40" s="62"/>
      <c r="F40" s="63"/>
      <c r="G40" s="62"/>
      <c r="H40" s="64"/>
      <c r="I40" s="64"/>
      <c r="J40" s="65"/>
    </row>
    <row r="41" spans="1:10" s="31" customFormat="1" ht="13.15" customHeight="1" x14ac:dyDescent="0.2">
      <c r="A41" s="375"/>
      <c r="B41" s="376"/>
      <c r="C41" s="376"/>
      <c r="D41" s="376"/>
      <c r="E41" s="376"/>
      <c r="F41" s="376"/>
      <c r="G41" s="376"/>
      <c r="H41" s="376"/>
      <c r="I41" s="376"/>
      <c r="J41" s="377"/>
    </row>
    <row r="42" spans="1:10" s="31" customFormat="1" ht="15.75" x14ac:dyDescent="0.25">
      <c r="A42" s="69" t="s">
        <v>53</v>
      </c>
      <c r="B42" s="70" t="s">
        <v>54</v>
      </c>
      <c r="F42" s="13"/>
      <c r="H42" s="10"/>
      <c r="I42" s="10"/>
      <c r="J42" s="71"/>
    </row>
    <row r="43" spans="1:10" s="31" customFormat="1" ht="15" customHeight="1" x14ac:dyDescent="0.25">
      <c r="A43" s="32"/>
      <c r="B43" s="87"/>
      <c r="C43" s="88"/>
      <c r="D43" s="367" t="s">
        <v>55</v>
      </c>
      <c r="E43" s="367"/>
      <c r="F43" s="367"/>
      <c r="G43" s="367"/>
      <c r="H43" s="367"/>
      <c r="I43" s="367"/>
      <c r="J43" s="378"/>
    </row>
    <row r="44" spans="1:10" s="31" customFormat="1" ht="9.6" customHeight="1" x14ac:dyDescent="0.2">
      <c r="A44" s="32"/>
      <c r="B44" s="89"/>
      <c r="C44" s="90"/>
      <c r="D44" s="90"/>
      <c r="E44" s="91"/>
      <c r="F44" s="90"/>
      <c r="G44" s="91"/>
      <c r="H44" s="72"/>
      <c r="I44" s="72"/>
      <c r="J44" s="73"/>
    </row>
    <row r="45" spans="1:10" s="31" customFormat="1" ht="15" customHeight="1" x14ac:dyDescent="0.25">
      <c r="A45" s="32"/>
      <c r="B45" s="367" t="s">
        <v>56</v>
      </c>
      <c r="C45" s="367"/>
      <c r="D45" s="79"/>
      <c r="E45" s="92"/>
      <c r="F45" s="79"/>
      <c r="G45" s="92"/>
      <c r="H45" s="79"/>
      <c r="I45" s="92"/>
      <c r="J45" s="93"/>
    </row>
    <row r="46" spans="1:10" s="31" customFormat="1" ht="5.45" customHeight="1" x14ac:dyDescent="0.2">
      <c r="A46" s="32"/>
      <c r="B46" s="89"/>
      <c r="C46" s="90"/>
      <c r="D46" s="90"/>
      <c r="E46" s="91"/>
      <c r="F46" s="90"/>
      <c r="G46" s="91"/>
      <c r="H46" s="72"/>
      <c r="I46" s="72"/>
      <c r="J46" s="73"/>
    </row>
    <row r="47" spans="1:10" s="31" customFormat="1" ht="15" customHeight="1" x14ac:dyDescent="0.25">
      <c r="A47" s="32"/>
      <c r="B47" s="367" t="s">
        <v>57</v>
      </c>
      <c r="C47" s="367"/>
      <c r="D47" s="79"/>
      <c r="E47" s="92"/>
      <c r="F47" s="79"/>
      <c r="G47" s="92"/>
      <c r="H47" s="79"/>
      <c r="I47" s="92"/>
      <c r="J47" s="93"/>
    </row>
    <row r="48" spans="1:10" s="31" customFormat="1" ht="5.45" customHeight="1" x14ac:dyDescent="0.2">
      <c r="A48" s="32"/>
      <c r="B48" s="94"/>
      <c r="C48" s="90"/>
      <c r="D48" s="90"/>
      <c r="E48" s="91"/>
      <c r="F48" s="90"/>
      <c r="G48" s="91"/>
      <c r="H48" s="72"/>
      <c r="I48" s="72"/>
      <c r="J48" s="73"/>
    </row>
    <row r="49" spans="1:10" s="31" customFormat="1" ht="15" customHeight="1" x14ac:dyDescent="0.25">
      <c r="A49" s="32"/>
      <c r="B49" s="367" t="s">
        <v>58</v>
      </c>
      <c r="C49" s="367"/>
      <c r="D49" s="79"/>
      <c r="E49" s="92"/>
      <c r="F49" s="79"/>
      <c r="G49" s="92"/>
      <c r="H49" s="79"/>
      <c r="I49" s="92"/>
      <c r="J49" s="93"/>
    </row>
    <row r="50" spans="1:10" s="31" customFormat="1" ht="11.45" customHeight="1" x14ac:dyDescent="0.2">
      <c r="A50" s="32"/>
      <c r="B50" s="66"/>
      <c r="C50" s="218"/>
      <c r="D50" s="218"/>
      <c r="E50" s="67"/>
      <c r="F50" s="218"/>
      <c r="G50" s="67"/>
      <c r="H50" s="67"/>
      <c r="I50" s="67"/>
      <c r="J50" s="68"/>
    </row>
    <row r="51" spans="1:10" ht="8.4499999999999993" customHeight="1" x14ac:dyDescent="0.2">
      <c r="A51" s="80"/>
      <c r="B51" s="379"/>
      <c r="C51" s="379"/>
      <c r="D51" s="379"/>
      <c r="E51" s="379"/>
      <c r="F51" s="379"/>
      <c r="G51" s="379"/>
      <c r="H51" s="379"/>
      <c r="I51" s="379"/>
      <c r="J51" s="81"/>
    </row>
    <row r="52" spans="1:10" s="31" customFormat="1" ht="11.45" customHeight="1" x14ac:dyDescent="0.2">
      <c r="A52" s="375"/>
      <c r="B52" s="376"/>
      <c r="C52" s="376"/>
      <c r="D52" s="376"/>
      <c r="E52" s="376"/>
      <c r="F52" s="376"/>
      <c r="G52" s="376"/>
      <c r="H52" s="376"/>
      <c r="I52" s="376"/>
      <c r="J52" s="377"/>
    </row>
    <row r="53" spans="1:10" s="31" customFormat="1" ht="15" customHeight="1" x14ac:dyDescent="0.25">
      <c r="A53" s="32"/>
      <c r="B53" s="95" t="s">
        <v>59</v>
      </c>
      <c r="C53" s="88"/>
      <c r="D53" s="367" t="s">
        <v>60</v>
      </c>
      <c r="E53" s="367"/>
      <c r="F53" s="367"/>
      <c r="G53" s="367"/>
      <c r="H53" s="367"/>
      <c r="I53" s="367"/>
      <c r="J53" s="378"/>
    </row>
    <row r="54" spans="1:10" s="31" customFormat="1" ht="9.6" customHeight="1" x14ac:dyDescent="0.2">
      <c r="A54" s="32"/>
      <c r="B54" s="372"/>
      <c r="C54" s="372"/>
      <c r="D54" s="372"/>
      <c r="E54" s="372"/>
      <c r="F54" s="372"/>
      <c r="G54" s="372"/>
      <c r="H54" s="372"/>
      <c r="I54" s="372"/>
      <c r="J54" s="373"/>
    </row>
    <row r="55" spans="1:10" s="31" customFormat="1" ht="18" customHeight="1" x14ac:dyDescent="0.25">
      <c r="A55" s="32"/>
      <c r="B55" s="367" t="s">
        <v>61</v>
      </c>
      <c r="C55" s="367"/>
      <c r="D55" s="368"/>
      <c r="E55" s="92" t="s">
        <v>1</v>
      </c>
      <c r="F55" s="370" t="s">
        <v>150</v>
      </c>
      <c r="G55" s="370"/>
      <c r="H55" s="370"/>
      <c r="I55" s="370"/>
      <c r="J55" s="371"/>
    </row>
    <row r="56" spans="1:10" s="31" customFormat="1" ht="5.45" customHeight="1" x14ac:dyDescent="0.2">
      <c r="A56" s="32"/>
      <c r="B56" s="372"/>
      <c r="C56" s="372"/>
      <c r="D56" s="372"/>
      <c r="E56" s="372"/>
      <c r="F56" s="372"/>
      <c r="G56" s="372"/>
      <c r="H56" s="372"/>
      <c r="I56" s="372"/>
      <c r="J56" s="373"/>
    </row>
    <row r="57" spans="1:10" s="31" customFormat="1" ht="18" customHeight="1" x14ac:dyDescent="0.25">
      <c r="A57" s="32"/>
      <c r="B57" s="367" t="s">
        <v>62</v>
      </c>
      <c r="C57" s="367"/>
      <c r="D57" s="368"/>
      <c r="E57" s="92" t="s">
        <v>1</v>
      </c>
      <c r="F57" s="370" t="s">
        <v>164</v>
      </c>
      <c r="G57" s="370"/>
      <c r="H57" s="370"/>
      <c r="I57" s="370"/>
      <c r="J57" s="371"/>
    </row>
    <row r="58" spans="1:10" s="31" customFormat="1" ht="5.45" customHeight="1" x14ac:dyDescent="0.2">
      <c r="A58" s="32"/>
      <c r="B58" s="372"/>
      <c r="C58" s="372"/>
      <c r="D58" s="372"/>
      <c r="E58" s="372"/>
      <c r="F58" s="372"/>
      <c r="G58" s="372"/>
      <c r="H58" s="372"/>
      <c r="I58" s="372"/>
      <c r="J58" s="373"/>
    </row>
    <row r="59" spans="1:10" s="31" customFormat="1" ht="18" customHeight="1" x14ac:dyDescent="0.25">
      <c r="A59" s="32"/>
      <c r="B59" s="367" t="s">
        <v>255</v>
      </c>
      <c r="C59" s="367"/>
      <c r="D59" s="368"/>
      <c r="E59" s="92"/>
      <c r="F59" s="369"/>
      <c r="G59" s="370"/>
      <c r="H59" s="370"/>
      <c r="I59" s="370"/>
      <c r="J59" s="371"/>
    </row>
    <row r="60" spans="1:10" s="31" customFormat="1" ht="11.25" customHeight="1" x14ac:dyDescent="0.2">
      <c r="A60" s="32"/>
      <c r="B60" s="372"/>
      <c r="C60" s="372"/>
      <c r="D60" s="372"/>
      <c r="E60" s="372"/>
      <c r="F60" s="372"/>
      <c r="G60" s="372"/>
      <c r="H60" s="372"/>
      <c r="I60" s="372"/>
      <c r="J60" s="373"/>
    </row>
    <row r="61" spans="1:10" s="31" customFormat="1" ht="9" customHeight="1" thickBot="1" x14ac:dyDescent="0.25">
      <c r="A61" s="83"/>
      <c r="B61" s="374"/>
      <c r="C61" s="374"/>
      <c r="D61" s="84"/>
      <c r="E61" s="84"/>
      <c r="F61" s="85"/>
      <c r="G61" s="84"/>
      <c r="H61" s="85"/>
      <c r="I61" s="85"/>
      <c r="J61" s="86"/>
    </row>
    <row r="62" spans="1:10" ht="4.1500000000000004" customHeight="1" x14ac:dyDescent="0.2"/>
  </sheetData>
  <mergeCells count="61">
    <mergeCell ref="B12:G12"/>
    <mergeCell ref="H12:J12"/>
    <mergeCell ref="H1:I1"/>
    <mergeCell ref="A3:J3"/>
    <mergeCell ref="B4:C4"/>
    <mergeCell ref="D4:G4"/>
    <mergeCell ref="H4:J4"/>
    <mergeCell ref="A5:J5"/>
    <mergeCell ref="B9:J9"/>
    <mergeCell ref="B10:G10"/>
    <mergeCell ref="H10:J10"/>
    <mergeCell ref="B11:G11"/>
    <mergeCell ref="H11:J11"/>
    <mergeCell ref="D14:G14"/>
    <mergeCell ref="I14:J14"/>
    <mergeCell ref="D15:G15"/>
    <mergeCell ref="I15:J15"/>
    <mergeCell ref="D17:G17"/>
    <mergeCell ref="I17:J17"/>
    <mergeCell ref="D18:G18"/>
    <mergeCell ref="I18:J18"/>
    <mergeCell ref="B20:I20"/>
    <mergeCell ref="E24:J24"/>
    <mergeCell ref="B25:C25"/>
    <mergeCell ref="E25:H25"/>
    <mergeCell ref="I25:J25"/>
    <mergeCell ref="B35:E35"/>
    <mergeCell ref="F35:J35"/>
    <mergeCell ref="B26:C26"/>
    <mergeCell ref="E26:H26"/>
    <mergeCell ref="I26:J26"/>
    <mergeCell ref="B27:C27"/>
    <mergeCell ref="E27:H27"/>
    <mergeCell ref="I27:J27"/>
    <mergeCell ref="B29:I29"/>
    <mergeCell ref="B33:E33"/>
    <mergeCell ref="F33:J33"/>
    <mergeCell ref="B34:E34"/>
    <mergeCell ref="F34:J34"/>
    <mergeCell ref="B54:J54"/>
    <mergeCell ref="B36:E36"/>
    <mergeCell ref="F36:J36"/>
    <mergeCell ref="B38:C38"/>
    <mergeCell ref="A41:J41"/>
    <mergeCell ref="D43:J43"/>
    <mergeCell ref="B45:C45"/>
    <mergeCell ref="B47:C47"/>
    <mergeCell ref="B49:C49"/>
    <mergeCell ref="B51:I51"/>
    <mergeCell ref="A52:J52"/>
    <mergeCell ref="D53:J53"/>
    <mergeCell ref="B59:D59"/>
    <mergeCell ref="F59:J59"/>
    <mergeCell ref="B60:J60"/>
    <mergeCell ref="B61:C61"/>
    <mergeCell ref="F55:J55"/>
    <mergeCell ref="B56:J56"/>
    <mergeCell ref="B57:D57"/>
    <mergeCell ref="F57:J57"/>
    <mergeCell ref="B58:J58"/>
    <mergeCell ref="B55:D5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J71"/>
  <sheetViews>
    <sheetView zoomScale="90" zoomScaleNormal="90" workbookViewId="0"/>
  </sheetViews>
  <sheetFormatPr baseColWidth="10" defaultRowHeight="12.75" x14ac:dyDescent="0.2"/>
  <cols>
    <col min="1" max="1" width="3.7109375" customWidth="1"/>
    <col min="2" max="2" width="45" customWidth="1"/>
    <col min="3" max="3" width="11.5703125" customWidth="1"/>
    <col min="4" max="4" width="3.7109375" customWidth="1"/>
    <col min="5" max="5" width="20.7109375" style="5" customWidth="1"/>
    <col min="6" max="6" width="3.7109375" customWidth="1"/>
    <col min="7" max="7" width="20.28515625" style="5" customWidth="1"/>
    <col min="8" max="8" width="11.7109375" customWidth="1"/>
  </cols>
  <sheetData>
    <row r="1" spans="1:9" ht="18" x14ac:dyDescent="0.25">
      <c r="A1" s="4" t="s">
        <v>14</v>
      </c>
      <c r="G1" s="223" t="s">
        <v>0</v>
      </c>
      <c r="H1" s="6" t="s">
        <v>2</v>
      </c>
    </row>
    <row r="2" spans="1:9" ht="13.5" thickBot="1" x14ac:dyDescent="0.25">
      <c r="A2" s="7"/>
      <c r="B2" s="7"/>
      <c r="C2" s="7"/>
      <c r="D2" s="7"/>
      <c r="E2" s="8"/>
      <c r="F2" s="7"/>
      <c r="G2" s="8"/>
      <c r="H2" s="7"/>
    </row>
    <row r="4" spans="1:9" ht="21" customHeight="1" x14ac:dyDescent="0.3">
      <c r="C4" s="9" t="s">
        <v>3</v>
      </c>
      <c r="E4" s="9"/>
    </row>
    <row r="5" spans="1:9" ht="15.75" thickBot="1" x14ac:dyDescent="0.25">
      <c r="E5" s="10"/>
    </row>
    <row r="6" spans="1:9" s="101" customFormat="1" ht="15" customHeight="1" thickBot="1" x14ac:dyDescent="0.25">
      <c r="A6" s="52"/>
      <c r="B6" s="94" t="s">
        <v>13</v>
      </c>
      <c r="C6" s="352"/>
      <c r="D6" s="352"/>
      <c r="E6" s="352"/>
      <c r="F6" s="352"/>
      <c r="G6" s="352"/>
      <c r="H6" s="352"/>
    </row>
    <row r="7" spans="1:9" s="101" customFormat="1" ht="15" customHeight="1" x14ac:dyDescent="0.2">
      <c r="A7" s="353"/>
      <c r="B7" s="354" t="s">
        <v>256</v>
      </c>
      <c r="E7" s="355"/>
      <c r="F7" s="356"/>
      <c r="G7" s="357"/>
      <c r="H7" s="356"/>
    </row>
    <row r="8" spans="1:9" s="101" customFormat="1" ht="15" customHeight="1" x14ac:dyDescent="0.2">
      <c r="A8" s="353"/>
      <c r="B8" s="352" t="s">
        <v>12</v>
      </c>
      <c r="E8" s="355"/>
      <c r="F8" s="356"/>
      <c r="G8" s="357"/>
      <c r="H8" s="356"/>
    </row>
    <row r="9" spans="1:9" s="101" customFormat="1" ht="15" customHeight="1" thickBot="1" x14ac:dyDescent="0.25">
      <c r="B9" s="54"/>
      <c r="E9" s="355"/>
      <c r="F9" s="356"/>
      <c r="G9" s="357"/>
      <c r="H9" s="356"/>
    </row>
    <row r="10" spans="1:9" s="358" customFormat="1" ht="16.149999999999999" customHeight="1" thickBot="1" x14ac:dyDescent="0.25">
      <c r="A10" s="52"/>
      <c r="B10" s="412" t="s">
        <v>4</v>
      </c>
      <c r="C10" s="412"/>
      <c r="D10" s="412"/>
      <c r="E10" s="412"/>
      <c r="F10" s="412"/>
      <c r="G10" s="412"/>
      <c r="H10" s="412"/>
      <c r="I10" s="158"/>
    </row>
    <row r="11" spans="1:9" s="358" customFormat="1" ht="16.149999999999999" customHeight="1" x14ac:dyDescent="0.2">
      <c r="B11" s="412" t="s">
        <v>32</v>
      </c>
      <c r="C11" s="412"/>
      <c r="D11" s="412"/>
      <c r="E11" s="412"/>
      <c r="F11" s="412"/>
      <c r="G11" s="412"/>
      <c r="H11" s="412"/>
      <c r="I11" s="345"/>
    </row>
    <row r="12" spans="1:9" s="358" customFormat="1" ht="16.149999999999999" customHeight="1" x14ac:dyDescent="0.2">
      <c r="A12" s="359"/>
      <c r="B12" s="413" t="s">
        <v>33</v>
      </c>
      <c r="C12" s="413"/>
      <c r="D12" s="413"/>
      <c r="E12" s="413"/>
      <c r="F12" s="413"/>
      <c r="G12" s="413"/>
      <c r="H12" s="413"/>
      <c r="I12" s="345"/>
    </row>
    <row r="13" spans="1:9" s="358" customFormat="1" ht="4.9000000000000004" customHeight="1" x14ac:dyDescent="0.2">
      <c r="A13" s="119"/>
      <c r="B13" s="119"/>
      <c r="C13" s="121"/>
      <c r="D13" s="119"/>
      <c r="E13" s="119"/>
      <c r="F13" s="119"/>
      <c r="G13" s="119"/>
      <c r="H13" s="119"/>
      <c r="I13" s="158"/>
    </row>
    <row r="14" spans="1:9" ht="13.5" thickBot="1" x14ac:dyDescent="0.25">
      <c r="A14" s="7"/>
      <c r="B14" s="7"/>
      <c r="C14" s="7"/>
      <c r="D14" s="7"/>
      <c r="E14" s="8"/>
      <c r="F14" s="7"/>
      <c r="G14" s="8"/>
      <c r="H14" s="7"/>
    </row>
    <row r="15" spans="1:9" x14ac:dyDescent="0.2">
      <c r="A15" s="1"/>
      <c r="B15" s="1"/>
      <c r="C15" s="418"/>
      <c r="D15" s="418"/>
      <c r="E15" s="418"/>
      <c r="F15" s="418"/>
      <c r="G15" s="418"/>
      <c r="H15" s="34"/>
    </row>
    <row r="16" spans="1:9" s="31" customFormat="1" ht="15.75" x14ac:dyDescent="0.25">
      <c r="A16" s="49" t="s">
        <v>19</v>
      </c>
      <c r="B16" s="35" t="s">
        <v>15</v>
      </c>
      <c r="C16" s="419"/>
      <c r="D16" s="419"/>
      <c r="E16" s="419"/>
      <c r="F16" s="419"/>
      <c r="G16" s="419"/>
      <c r="H16" s="414"/>
    </row>
    <row r="17" spans="1:10" s="31" customFormat="1" ht="8.4499999999999993" customHeight="1" x14ac:dyDescent="0.2">
      <c r="A17" s="375"/>
      <c r="B17" s="376"/>
      <c r="C17" s="376"/>
      <c r="D17" s="376"/>
      <c r="E17" s="376"/>
      <c r="F17" s="376"/>
      <c r="G17" s="376"/>
      <c r="H17" s="414"/>
    </row>
    <row r="18" spans="1:10" s="31" customFormat="1" ht="36.6" customHeight="1" x14ac:dyDescent="0.2">
      <c r="A18" s="32"/>
      <c r="B18" s="367"/>
      <c r="C18" s="367"/>
      <c r="D18" s="367"/>
      <c r="E18" s="367"/>
      <c r="F18" s="221" t="s">
        <v>16</v>
      </c>
      <c r="G18" s="222"/>
      <c r="H18" s="414"/>
    </row>
    <row r="19" spans="1:10" s="31" customFormat="1" ht="14.45" customHeight="1" x14ac:dyDescent="0.2">
      <c r="A19" s="32"/>
      <c r="B19" s="367"/>
      <c r="C19" s="367"/>
      <c r="D19" s="367"/>
      <c r="E19" s="367"/>
      <c r="F19" s="221" t="s">
        <v>17</v>
      </c>
      <c r="G19" s="222"/>
      <c r="H19" s="414"/>
    </row>
    <row r="20" spans="1:10" s="31" customFormat="1" ht="14.45" customHeight="1" x14ac:dyDescent="0.2">
      <c r="A20" s="32"/>
      <c r="B20" s="367"/>
      <c r="C20" s="367"/>
      <c r="D20" s="367"/>
      <c r="E20" s="367"/>
      <c r="F20" s="221" t="s">
        <v>18</v>
      </c>
      <c r="G20" s="222"/>
      <c r="H20" s="414"/>
    </row>
    <row r="21" spans="1:10" s="31" customFormat="1" ht="5.45" customHeight="1" x14ac:dyDescent="0.2">
      <c r="A21" s="375"/>
      <c r="B21" s="376"/>
      <c r="C21" s="376"/>
      <c r="D21" s="376"/>
      <c r="E21" s="376"/>
      <c r="F21" s="376"/>
      <c r="G21" s="376"/>
      <c r="H21" s="414"/>
    </row>
    <row r="22" spans="1:10" ht="13.9" customHeight="1" thickBot="1" x14ac:dyDescent="0.25">
      <c r="A22" s="416"/>
      <c r="B22" s="417"/>
      <c r="C22" s="417"/>
      <c r="D22" s="417"/>
      <c r="E22" s="417"/>
      <c r="F22" s="417"/>
      <c r="G22" s="417"/>
      <c r="H22" s="415"/>
    </row>
    <row r="23" spans="1:10" x14ac:dyDescent="0.2">
      <c r="A23" s="2"/>
      <c r="B23" s="2"/>
      <c r="C23" s="2"/>
      <c r="D23" s="2"/>
      <c r="E23" s="14"/>
      <c r="F23" s="2"/>
      <c r="G23" s="14"/>
      <c r="H23" s="2"/>
    </row>
    <row r="24" spans="1:10" ht="15" x14ac:dyDescent="0.25">
      <c r="A24" s="49" t="s">
        <v>20</v>
      </c>
      <c r="B24" s="35" t="s">
        <v>5</v>
      </c>
      <c r="C24" s="2"/>
      <c r="D24" s="2"/>
      <c r="E24" s="14"/>
      <c r="F24" s="2"/>
      <c r="G24" s="14"/>
      <c r="H24" s="15"/>
    </row>
    <row r="25" spans="1:10" x14ac:dyDescent="0.2">
      <c r="A25" s="16"/>
      <c r="B25" s="2"/>
      <c r="C25" s="2"/>
      <c r="D25" s="2"/>
      <c r="E25" s="14"/>
      <c r="F25" s="21"/>
      <c r="G25" s="22" t="s">
        <v>6</v>
      </c>
      <c r="H25" s="15"/>
      <c r="J25" s="2"/>
    </row>
    <row r="26" spans="1:10" x14ac:dyDescent="0.2">
      <c r="A26" s="16"/>
      <c r="B26" s="2"/>
      <c r="C26" s="2"/>
      <c r="D26" s="2"/>
      <c r="E26" s="14"/>
      <c r="F26" s="2"/>
      <c r="G26" s="14"/>
      <c r="H26" s="15"/>
    </row>
    <row r="27" spans="1:10" ht="14.25" x14ac:dyDescent="0.2">
      <c r="A27" s="16"/>
      <c r="B27" s="411" t="s">
        <v>151</v>
      </c>
      <c r="C27" s="411"/>
      <c r="D27" s="411"/>
      <c r="E27" s="411"/>
      <c r="F27" s="2"/>
      <c r="G27" s="37">
        <v>0</v>
      </c>
      <c r="H27" s="15"/>
    </row>
    <row r="28" spans="1:10" ht="14.25" x14ac:dyDescent="0.2">
      <c r="A28" s="16"/>
      <c r="B28" s="2"/>
      <c r="C28" s="36"/>
      <c r="D28" s="2"/>
      <c r="E28" s="14"/>
      <c r="F28" s="2"/>
      <c r="G28" s="38"/>
      <c r="H28" s="15"/>
    </row>
    <row r="29" spans="1:10" ht="14.25" x14ac:dyDescent="0.2">
      <c r="A29" s="16"/>
      <c r="B29" s="411" t="s">
        <v>152</v>
      </c>
      <c r="C29" s="411"/>
      <c r="D29" s="411"/>
      <c r="E29" s="411"/>
      <c r="F29" s="2"/>
      <c r="G29" s="37">
        <v>0</v>
      </c>
      <c r="H29" s="15"/>
    </row>
    <row r="30" spans="1:10" ht="14.25" x14ac:dyDescent="0.2">
      <c r="A30" s="16"/>
      <c r="B30" s="2"/>
      <c r="C30" s="36"/>
      <c r="D30" s="2"/>
      <c r="E30" s="14"/>
      <c r="F30" s="2"/>
      <c r="G30" s="38"/>
      <c r="H30" s="15"/>
    </row>
    <row r="31" spans="1:10" ht="14.25" x14ac:dyDescent="0.2">
      <c r="A31" s="16"/>
      <c r="B31" s="168" t="s">
        <v>258</v>
      </c>
      <c r="C31" s="420" t="s">
        <v>257</v>
      </c>
      <c r="D31" s="420"/>
      <c r="E31" s="420"/>
      <c r="F31" s="2"/>
      <c r="G31" s="37">
        <v>0</v>
      </c>
      <c r="H31" s="15"/>
    </row>
    <row r="32" spans="1:10" ht="14.25" x14ac:dyDescent="0.2">
      <c r="A32" s="16"/>
      <c r="B32" s="2"/>
      <c r="C32" s="36"/>
      <c r="D32" s="2"/>
      <c r="E32" s="14"/>
      <c r="F32" s="2"/>
      <c r="G32" s="38"/>
      <c r="H32" s="15"/>
    </row>
    <row r="33" spans="1:8" ht="14.25" x14ac:dyDescent="0.2">
      <c r="A33" s="16"/>
      <c r="B33" s="411" t="s">
        <v>153</v>
      </c>
      <c r="C33" s="411"/>
      <c r="D33" s="411"/>
      <c r="E33" s="411"/>
      <c r="F33" s="2"/>
      <c r="G33" s="37">
        <v>0</v>
      </c>
      <c r="H33" s="15"/>
    </row>
    <row r="34" spans="1:8" ht="18.600000000000001" customHeight="1" x14ac:dyDescent="0.2">
      <c r="A34" s="16"/>
      <c r="B34" s="2"/>
      <c r="C34" s="2"/>
      <c r="D34" s="2"/>
      <c r="E34" s="14"/>
      <c r="F34" s="2"/>
      <c r="G34" s="38"/>
      <c r="H34" s="15"/>
    </row>
    <row r="35" spans="1:8" ht="15.75" customHeight="1" x14ac:dyDescent="0.25">
      <c r="A35" s="16"/>
      <c r="B35" s="2"/>
      <c r="C35" s="2"/>
      <c r="D35" s="2"/>
      <c r="E35" s="231" t="s">
        <v>22</v>
      </c>
      <c r="F35" s="2"/>
      <c r="G35" s="39">
        <f>SUM(G27,G29,G31,G33)</f>
        <v>0</v>
      </c>
      <c r="H35" s="15"/>
    </row>
    <row r="36" spans="1:8" x14ac:dyDescent="0.2">
      <c r="A36" s="16"/>
      <c r="B36" s="2"/>
      <c r="C36" s="2"/>
      <c r="D36" s="2"/>
      <c r="E36" s="14"/>
      <c r="F36" s="2"/>
      <c r="G36" s="14"/>
      <c r="H36" s="15"/>
    </row>
    <row r="37" spans="1:8" x14ac:dyDescent="0.2">
      <c r="A37" s="16"/>
      <c r="B37" s="225"/>
      <c r="C37" s="225"/>
      <c r="D37" s="225"/>
      <c r="E37" s="225"/>
      <c r="F37" s="225"/>
      <c r="G37" s="225"/>
      <c r="H37" s="15"/>
    </row>
    <row r="38" spans="1:8" x14ac:dyDescent="0.2">
      <c r="A38" s="16"/>
      <c r="B38" s="225"/>
      <c r="C38" s="225"/>
      <c r="D38" s="225"/>
      <c r="E38" s="225"/>
      <c r="F38" s="225"/>
      <c r="G38" s="225"/>
      <c r="H38" s="15"/>
    </row>
    <row r="39" spans="1:8" x14ac:dyDescent="0.2">
      <c r="A39" s="16"/>
      <c r="B39" s="405" t="s">
        <v>31</v>
      </c>
      <c r="C39" s="405"/>
      <c r="D39" s="405"/>
      <c r="E39" s="405"/>
      <c r="F39" s="405"/>
      <c r="G39" s="405"/>
      <c r="H39" s="406"/>
    </row>
    <row r="40" spans="1:8" x14ac:dyDescent="0.2">
      <c r="A40" s="16"/>
      <c r="B40" s="405" t="s">
        <v>30</v>
      </c>
      <c r="C40" s="405"/>
      <c r="D40" s="405"/>
      <c r="E40" s="405"/>
      <c r="F40" s="405"/>
      <c r="G40" s="405"/>
      <c r="H40" s="406"/>
    </row>
    <row r="41" spans="1:8" ht="13.5" thickBot="1" x14ac:dyDescent="0.25">
      <c r="A41" s="17"/>
      <c r="B41" s="18"/>
      <c r="C41" s="18"/>
      <c r="D41" s="18"/>
      <c r="E41" s="19"/>
      <c r="F41" s="18"/>
      <c r="G41" s="19"/>
      <c r="H41" s="20"/>
    </row>
    <row r="42" spans="1:8" x14ac:dyDescent="0.2">
      <c r="A42" s="2"/>
      <c r="B42" s="2"/>
      <c r="C42" s="2"/>
      <c r="D42" s="2"/>
      <c r="E42" s="14"/>
      <c r="F42" s="2"/>
      <c r="G42" s="14"/>
      <c r="H42" s="2"/>
    </row>
    <row r="43" spans="1:8" s="31" customFormat="1" ht="15.75" x14ac:dyDescent="0.25">
      <c r="A43" s="49" t="s">
        <v>21</v>
      </c>
      <c r="B43" s="40" t="s">
        <v>23</v>
      </c>
      <c r="C43" s="41"/>
      <c r="D43" s="41"/>
      <c r="E43" s="227"/>
      <c r="F43" s="227"/>
      <c r="G43" s="227"/>
      <c r="H43" s="228"/>
    </row>
    <row r="44" spans="1:8" s="31" customFormat="1" ht="8.4499999999999993" customHeight="1" x14ac:dyDescent="0.2">
      <c r="A44" s="32"/>
      <c r="B44" s="42"/>
      <c r="C44" s="42"/>
      <c r="D44" s="42"/>
      <c r="E44" s="226"/>
      <c r="F44" s="230"/>
      <c r="G44" s="226"/>
      <c r="H44" s="229"/>
    </row>
    <row r="45" spans="1:8" s="2" customFormat="1" ht="14.45" customHeight="1" x14ac:dyDescent="0.2">
      <c r="A45" s="16"/>
      <c r="B45" s="43" t="s">
        <v>27</v>
      </c>
      <c r="C45" s="43"/>
      <c r="D45" s="50"/>
      <c r="E45" s="390" t="s">
        <v>28</v>
      </c>
      <c r="F45" s="390"/>
      <c r="G45" s="390"/>
      <c r="H45" s="391"/>
    </row>
    <row r="46" spans="1:8" ht="9" customHeight="1" x14ac:dyDescent="0.2">
      <c r="A46" s="16"/>
      <c r="B46" s="45"/>
      <c r="C46" s="44"/>
      <c r="D46" s="51"/>
      <c r="E46" s="47"/>
      <c r="F46" s="47"/>
      <c r="G46" s="47"/>
      <c r="H46" s="48"/>
    </row>
    <row r="47" spans="1:8" ht="14.45" customHeight="1" x14ac:dyDescent="0.2">
      <c r="A47" s="16"/>
      <c r="B47" s="45"/>
      <c r="C47" s="44" t="s">
        <v>24</v>
      </c>
      <c r="D47" s="51"/>
      <c r="E47" s="387"/>
      <c r="F47" s="387"/>
      <c r="G47" s="387"/>
      <c r="H47" s="48" t="s">
        <v>24</v>
      </c>
    </row>
    <row r="48" spans="1:8" ht="14.45" customHeight="1" x14ac:dyDescent="0.2">
      <c r="A48" s="16"/>
      <c r="B48" s="46" t="s">
        <v>25</v>
      </c>
      <c r="C48" s="44" t="s">
        <v>29</v>
      </c>
      <c r="D48" s="51"/>
      <c r="E48" s="383" t="s">
        <v>25</v>
      </c>
      <c r="F48" s="383"/>
      <c r="G48" s="383"/>
      <c r="H48" s="48" t="s">
        <v>29</v>
      </c>
    </row>
    <row r="49" spans="1:8" s="31" customFormat="1" ht="14.45" customHeight="1" x14ac:dyDescent="0.2">
      <c r="A49" s="32"/>
      <c r="B49" s="45"/>
      <c r="C49" s="44" t="s">
        <v>26</v>
      </c>
      <c r="D49" s="51"/>
      <c r="E49" s="387"/>
      <c r="F49" s="387"/>
      <c r="G49" s="387"/>
      <c r="H49" s="48" t="s">
        <v>26</v>
      </c>
    </row>
    <row r="50" spans="1:8" ht="9" customHeight="1" thickBot="1" x14ac:dyDescent="0.25">
      <c r="A50" s="17"/>
      <c r="B50" s="18"/>
      <c r="C50" s="18"/>
      <c r="D50" s="17"/>
      <c r="E50" s="19"/>
      <c r="F50" s="18"/>
      <c r="G50" s="19"/>
      <c r="H50" s="20"/>
    </row>
    <row r="51" spans="1:8" x14ac:dyDescent="0.2">
      <c r="A51" s="2"/>
      <c r="B51" s="2"/>
      <c r="C51" s="2"/>
      <c r="D51" s="2"/>
      <c r="E51" s="14"/>
      <c r="F51" s="2"/>
      <c r="G51" s="14"/>
      <c r="H51" s="2"/>
    </row>
    <row r="52" spans="1:8" ht="13.5" customHeight="1" x14ac:dyDescent="0.2">
      <c r="A52" s="54" t="s">
        <v>7</v>
      </c>
      <c r="B52" s="54"/>
      <c r="C52" s="54"/>
      <c r="D52" s="54"/>
      <c r="E52" s="224"/>
      <c r="F52" s="54"/>
      <c r="G52" s="224"/>
      <c r="H52" s="54"/>
    </row>
    <row r="53" spans="1:8" ht="13.5" customHeight="1" thickBot="1" x14ac:dyDescent="0.25">
      <c r="A53" s="54"/>
      <c r="B53" s="54"/>
      <c r="C53" s="54"/>
      <c r="D53" s="54"/>
      <c r="E53" s="55" t="s">
        <v>8</v>
      </c>
      <c r="F53" s="55"/>
      <c r="G53" s="55"/>
      <c r="H53" s="55"/>
    </row>
    <row r="54" spans="1:8" ht="13.5" customHeight="1" thickBot="1" x14ac:dyDescent="0.25">
      <c r="A54" s="52" t="s">
        <v>1</v>
      </c>
      <c r="B54" s="54" t="s">
        <v>34</v>
      </c>
      <c r="C54" s="54"/>
      <c r="D54" s="54"/>
      <c r="E54" s="224" t="s">
        <v>9</v>
      </c>
      <c r="F54" s="224"/>
      <c r="G54" s="224"/>
      <c r="H54" s="224"/>
    </row>
    <row r="55" spans="1:8" ht="13.5" customHeight="1" x14ac:dyDescent="0.2">
      <c r="A55" s="54"/>
      <c r="B55" s="54"/>
      <c r="C55" s="54"/>
      <c r="D55" s="54"/>
      <c r="E55" s="410" t="s">
        <v>10</v>
      </c>
      <c r="F55" s="410"/>
      <c r="G55" s="410"/>
      <c r="H55" s="410"/>
    </row>
    <row r="56" spans="1:8" ht="13.5" customHeight="1" thickBot="1" x14ac:dyDescent="0.25">
      <c r="A56" s="54"/>
      <c r="B56" s="54"/>
      <c r="C56" s="54"/>
      <c r="D56" s="54"/>
      <c r="E56" s="56"/>
      <c r="F56" s="56"/>
      <c r="G56" s="56"/>
      <c r="H56" s="56"/>
    </row>
    <row r="57" spans="1:8" ht="13.5" customHeight="1" thickBot="1" x14ac:dyDescent="0.25">
      <c r="A57" s="52" t="s">
        <v>1</v>
      </c>
      <c r="B57" s="407" t="s">
        <v>35</v>
      </c>
      <c r="C57" s="408"/>
      <c r="D57" s="408"/>
      <c r="E57" s="408"/>
      <c r="F57" s="408"/>
      <c r="G57" s="408"/>
      <c r="H57" s="408"/>
    </row>
    <row r="58" spans="1:8" ht="15" customHeight="1" x14ac:dyDescent="0.2">
      <c r="A58" s="57"/>
      <c r="B58" s="372" t="s">
        <v>36</v>
      </c>
      <c r="C58" s="372"/>
      <c r="D58" s="54"/>
      <c r="E58" s="409"/>
      <c r="F58" s="409"/>
      <c r="G58" s="409"/>
      <c r="H58" s="409"/>
    </row>
    <row r="59" spans="1:8" ht="9" customHeight="1" x14ac:dyDescent="0.2">
      <c r="B59" s="404"/>
      <c r="C59" s="404"/>
      <c r="D59" s="404"/>
      <c r="E59" s="404"/>
      <c r="F59" s="404"/>
      <c r="G59" s="404"/>
      <c r="H59" s="404"/>
    </row>
    <row r="60" spans="1:8" ht="13.5" customHeight="1" x14ac:dyDescent="0.2">
      <c r="B60" s="372" t="s">
        <v>37</v>
      </c>
      <c r="C60" s="372"/>
      <c r="D60" s="372"/>
      <c r="E60" s="372"/>
      <c r="F60" s="372"/>
      <c r="G60" s="372"/>
      <c r="H60" s="372"/>
    </row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spans="1:8" ht="12.75" customHeight="1" x14ac:dyDescent="0.2"/>
    <row r="66" spans="1:8" ht="12.75" customHeight="1" thickBot="1" x14ac:dyDescent="0.25">
      <c r="A66" s="58"/>
      <c r="B66" s="58"/>
      <c r="C66" s="58"/>
      <c r="D66" s="3"/>
      <c r="E66" s="59"/>
      <c r="F66" s="59"/>
      <c r="G66" s="59"/>
      <c r="H66" s="59"/>
    </row>
    <row r="67" spans="1:8" x14ac:dyDescent="0.2">
      <c r="A67" s="2" t="s">
        <v>11</v>
      </c>
      <c r="B67" s="2"/>
      <c r="C67" s="2"/>
      <c r="D67" s="2"/>
      <c r="E67" s="2" t="s">
        <v>154</v>
      </c>
      <c r="F67" s="2"/>
      <c r="G67" s="2"/>
      <c r="H67" s="2"/>
    </row>
    <row r="68" spans="1:8" x14ac:dyDescent="0.2">
      <c r="A68" s="2"/>
      <c r="B68" s="2"/>
      <c r="C68" s="2"/>
      <c r="D68" s="2"/>
      <c r="E68" s="14" t="s">
        <v>155</v>
      </c>
      <c r="F68" s="2"/>
      <c r="G68" s="14"/>
      <c r="H68" s="2"/>
    </row>
    <row r="69" spans="1:8" x14ac:dyDescent="0.2">
      <c r="A69" s="2"/>
      <c r="B69" s="2"/>
      <c r="C69" s="2"/>
      <c r="D69" s="2"/>
      <c r="E69" s="14"/>
      <c r="F69" s="2"/>
      <c r="G69" s="14"/>
      <c r="H69" s="2"/>
    </row>
    <row r="70" spans="1:8" x14ac:dyDescent="0.2">
      <c r="A70" s="2"/>
      <c r="B70" s="2"/>
      <c r="C70" s="2"/>
      <c r="D70" s="2"/>
      <c r="E70" s="14"/>
      <c r="F70" s="2"/>
      <c r="G70" s="14"/>
      <c r="H70" s="2"/>
    </row>
    <row r="71" spans="1:8" x14ac:dyDescent="0.2">
      <c r="A71" s="2"/>
      <c r="B71" s="2"/>
      <c r="C71" s="2"/>
      <c r="D71" s="2"/>
      <c r="E71" s="14"/>
      <c r="F71" s="2"/>
      <c r="G71" s="14"/>
      <c r="H71" s="2"/>
    </row>
  </sheetData>
  <mergeCells count="26">
    <mergeCell ref="B29:E29"/>
    <mergeCell ref="B33:E33"/>
    <mergeCell ref="B10:H10"/>
    <mergeCell ref="B11:H11"/>
    <mergeCell ref="B12:H12"/>
    <mergeCell ref="B18:E18"/>
    <mergeCell ref="B19:E19"/>
    <mergeCell ref="B20:E20"/>
    <mergeCell ref="H16:H22"/>
    <mergeCell ref="A21:G22"/>
    <mergeCell ref="C15:G16"/>
    <mergeCell ref="A17:G17"/>
    <mergeCell ref="C31:E31"/>
    <mergeCell ref="B27:E27"/>
    <mergeCell ref="B59:H59"/>
    <mergeCell ref="B60:H60"/>
    <mergeCell ref="B39:H39"/>
    <mergeCell ref="E47:G47"/>
    <mergeCell ref="E48:G48"/>
    <mergeCell ref="E49:G49"/>
    <mergeCell ref="B57:H57"/>
    <mergeCell ref="E58:H58"/>
    <mergeCell ref="E45:H45"/>
    <mergeCell ref="E55:H55"/>
    <mergeCell ref="B40:H40"/>
    <mergeCell ref="B58:C58"/>
  </mergeCells>
  <pageMargins left="1.299212598425197" right="0.51181102362204722" top="0.98425196850393704" bottom="0.59055118110236227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16B3-2983-4490-BF19-4A608D0B8C14}">
  <sheetPr>
    <tabColor rgb="FF00FF00"/>
  </sheetPr>
  <dimension ref="A1:O167"/>
  <sheetViews>
    <sheetView zoomScale="90" zoomScaleNormal="90" workbookViewId="0"/>
  </sheetViews>
  <sheetFormatPr baseColWidth="10" defaultRowHeight="12.75" x14ac:dyDescent="0.2"/>
  <cols>
    <col min="1" max="1" width="1.28515625" customWidth="1"/>
    <col min="2" max="2" width="7" customWidth="1"/>
    <col min="3" max="5" width="21.7109375" customWidth="1"/>
    <col min="6" max="8" width="10.28515625" customWidth="1"/>
    <col min="9" max="10" width="21.1406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1:11" ht="18" x14ac:dyDescent="0.25">
      <c r="B1" s="245" t="s">
        <v>168</v>
      </c>
      <c r="C1" s="237"/>
      <c r="D1" s="237"/>
      <c r="E1" s="237"/>
      <c r="F1" s="237"/>
      <c r="G1" s="237"/>
      <c r="H1" s="6" t="s">
        <v>169</v>
      </c>
      <c r="I1" s="522" t="s">
        <v>165</v>
      </c>
      <c r="J1" s="522"/>
      <c r="K1" s="237"/>
    </row>
    <row r="2" spans="1:11" ht="13.5" thickBot="1" x14ac:dyDescent="0.25"/>
    <row r="3" spans="1:11" s="101" customFormat="1" ht="18.75" thickBot="1" x14ac:dyDescent="0.25">
      <c r="B3" s="100" t="s">
        <v>1</v>
      </c>
      <c r="C3" s="523" t="s">
        <v>170</v>
      </c>
      <c r="D3" s="524"/>
      <c r="E3" s="525"/>
      <c r="H3" s="520" t="s">
        <v>171</v>
      </c>
      <c r="I3" s="521"/>
      <c r="J3" s="321" t="s">
        <v>228</v>
      </c>
    </row>
    <row r="4" spans="1:11" x14ac:dyDescent="0.2">
      <c r="B4" s="444"/>
      <c r="C4" s="444"/>
      <c r="D4" s="444"/>
      <c r="E4" s="444"/>
      <c r="F4" s="444"/>
      <c r="G4" s="444"/>
      <c r="H4" s="444"/>
      <c r="I4" s="444"/>
      <c r="J4" s="444"/>
    </row>
    <row r="5" spans="1:11" ht="4.9000000000000004" customHeight="1" x14ac:dyDescent="0.2">
      <c r="A5" s="235"/>
      <c r="B5" s="526"/>
      <c r="C5" s="526"/>
      <c r="D5" s="526"/>
      <c r="E5" s="526"/>
      <c r="F5" s="526"/>
      <c r="G5" s="526"/>
      <c r="H5" s="526"/>
      <c r="I5" s="526"/>
      <c r="J5" s="526"/>
    </row>
    <row r="6" spans="1:11" s="78" customFormat="1" ht="12" x14ac:dyDescent="0.2">
      <c r="B6" s="527" t="s">
        <v>229</v>
      </c>
      <c r="C6" s="528"/>
      <c r="D6" s="529"/>
      <c r="E6" s="529"/>
      <c r="F6" s="529"/>
      <c r="G6" s="529"/>
      <c r="H6" s="529"/>
      <c r="I6" s="529"/>
      <c r="J6" s="530"/>
      <c r="K6" s="322"/>
    </row>
    <row r="7" spans="1:11" s="78" customFormat="1" ht="12" x14ac:dyDescent="0.2">
      <c r="B7" s="531" t="s">
        <v>230</v>
      </c>
      <c r="C7" s="532"/>
      <c r="D7" s="532"/>
      <c r="E7" s="532"/>
      <c r="F7" s="532"/>
      <c r="G7" s="532"/>
      <c r="H7" s="532"/>
      <c r="I7" s="532"/>
      <c r="J7" s="533"/>
    </row>
    <row r="8" spans="1:11" ht="17.45" customHeight="1" thickBot="1" x14ac:dyDescent="0.25">
      <c r="B8" s="534"/>
      <c r="C8" s="534"/>
      <c r="D8" s="534"/>
      <c r="E8" s="534"/>
      <c r="F8" s="534"/>
      <c r="G8" s="534"/>
      <c r="H8" s="534"/>
      <c r="I8" s="534"/>
      <c r="J8" s="534"/>
    </row>
    <row r="9" spans="1:11" ht="17.45" customHeight="1" thickBot="1" x14ac:dyDescent="0.25">
      <c r="B9" s="535" t="s">
        <v>172</v>
      </c>
      <c r="C9" s="536"/>
      <c r="D9" s="536"/>
      <c r="E9" s="537"/>
      <c r="F9" s="538" t="s">
        <v>262</v>
      </c>
      <c r="G9" s="539"/>
      <c r="H9" s="539"/>
      <c r="I9" s="539"/>
      <c r="J9" s="539"/>
    </row>
    <row r="10" spans="1:11" ht="14.45" customHeight="1" x14ac:dyDescent="0.2">
      <c r="B10" s="540" t="s">
        <v>173</v>
      </c>
      <c r="C10" s="246" t="s">
        <v>174</v>
      </c>
      <c r="D10" s="246" t="s">
        <v>175</v>
      </c>
      <c r="E10" s="247" t="s">
        <v>176</v>
      </c>
      <c r="F10" s="542">
        <v>1</v>
      </c>
      <c r="G10" s="543"/>
      <c r="H10" s="544"/>
      <c r="I10" s="514">
        <v>0.75</v>
      </c>
      <c r="J10" s="514">
        <v>0.5</v>
      </c>
    </row>
    <row r="11" spans="1:11" ht="12.6" customHeight="1" thickBot="1" x14ac:dyDescent="0.25">
      <c r="B11" s="541"/>
      <c r="C11" s="248" t="s">
        <v>177</v>
      </c>
      <c r="D11" s="248" t="s">
        <v>178</v>
      </c>
      <c r="E11" s="248" t="s">
        <v>179</v>
      </c>
      <c r="F11" s="545"/>
      <c r="G11" s="546"/>
      <c r="H11" s="547"/>
      <c r="I11" s="515"/>
      <c r="J11" s="515"/>
    </row>
    <row r="12" spans="1:11" ht="15" customHeight="1" x14ac:dyDescent="0.2">
      <c r="B12" s="249" t="s">
        <v>180</v>
      </c>
      <c r="C12" s="517"/>
      <c r="D12" s="518"/>
      <c r="E12" s="518"/>
      <c r="F12" s="518"/>
      <c r="G12" s="518"/>
      <c r="H12" s="518"/>
      <c r="I12" s="518"/>
      <c r="J12" s="519"/>
    </row>
    <row r="13" spans="1:11" ht="15" customHeight="1" x14ac:dyDescent="0.2">
      <c r="B13" s="252" t="s">
        <v>181</v>
      </c>
      <c r="C13" s="253"/>
      <c r="D13" s="253"/>
      <c r="E13" s="253"/>
      <c r="F13" s="508">
        <f t="shared" ref="F13:F29" si="0">(C13+D13+E13)</f>
        <v>0</v>
      </c>
      <c r="G13" s="516"/>
      <c r="H13" s="510"/>
      <c r="I13" s="251">
        <f t="shared" ref="I13:I29" si="1">(C13+D13+E13)*0.75</f>
        <v>0</v>
      </c>
      <c r="J13" s="251">
        <f t="shared" ref="J13:J29" si="2">(C13+D13+E13)*0.5</f>
        <v>0</v>
      </c>
    </row>
    <row r="14" spans="1:11" ht="15" customHeight="1" x14ac:dyDescent="0.2">
      <c r="B14" s="252" t="s">
        <v>182</v>
      </c>
      <c r="C14" s="253"/>
      <c r="D14" s="253"/>
      <c r="E14" s="253"/>
      <c r="F14" s="508">
        <f t="shared" si="0"/>
        <v>0</v>
      </c>
      <c r="G14" s="516"/>
      <c r="H14" s="510"/>
      <c r="I14" s="251">
        <f t="shared" si="1"/>
        <v>0</v>
      </c>
      <c r="J14" s="251">
        <f t="shared" si="2"/>
        <v>0</v>
      </c>
    </row>
    <row r="15" spans="1:11" ht="15" customHeight="1" thickBot="1" x14ac:dyDescent="0.25">
      <c r="B15" s="252" t="s">
        <v>183</v>
      </c>
      <c r="C15" s="253"/>
      <c r="D15" s="253"/>
      <c r="E15" s="253"/>
      <c r="F15" s="508">
        <f t="shared" si="0"/>
        <v>0</v>
      </c>
      <c r="G15" s="516"/>
      <c r="H15" s="510"/>
      <c r="I15" s="254">
        <f t="shared" si="1"/>
        <v>0</v>
      </c>
      <c r="J15" s="255">
        <f t="shared" si="2"/>
        <v>0</v>
      </c>
    </row>
    <row r="16" spans="1:11" ht="15.6" customHeight="1" x14ac:dyDescent="0.2">
      <c r="B16" s="249" t="s">
        <v>184</v>
      </c>
      <c r="C16" s="250"/>
      <c r="D16" s="250"/>
      <c r="E16" s="250"/>
      <c r="F16" s="505">
        <f t="shared" si="0"/>
        <v>0</v>
      </c>
      <c r="G16" s="506"/>
      <c r="H16" s="507"/>
      <c r="I16" s="256">
        <f t="shared" si="1"/>
        <v>0</v>
      </c>
      <c r="J16" s="256">
        <f t="shared" si="2"/>
        <v>0</v>
      </c>
    </row>
    <row r="17" spans="2:10" ht="15.6" customHeight="1" x14ac:dyDescent="0.2">
      <c r="B17" s="252" t="s">
        <v>185</v>
      </c>
      <c r="C17" s="253"/>
      <c r="D17" s="253"/>
      <c r="E17" s="253"/>
      <c r="F17" s="508">
        <f t="shared" si="0"/>
        <v>0</v>
      </c>
      <c r="G17" s="509"/>
      <c r="H17" s="510"/>
      <c r="I17" s="251">
        <f t="shared" si="1"/>
        <v>0</v>
      </c>
      <c r="J17" s="251">
        <f t="shared" si="2"/>
        <v>0</v>
      </c>
    </row>
    <row r="18" spans="2:10" ht="15.6" customHeight="1" x14ac:dyDescent="0.2">
      <c r="B18" s="252" t="s">
        <v>186</v>
      </c>
      <c r="C18" s="253"/>
      <c r="D18" s="253"/>
      <c r="E18" s="253"/>
      <c r="F18" s="508">
        <f t="shared" si="0"/>
        <v>0</v>
      </c>
      <c r="G18" s="509"/>
      <c r="H18" s="510"/>
      <c r="I18" s="251">
        <f t="shared" si="1"/>
        <v>0</v>
      </c>
      <c r="J18" s="251">
        <f t="shared" si="2"/>
        <v>0</v>
      </c>
    </row>
    <row r="19" spans="2:10" ht="15.6" customHeight="1" x14ac:dyDescent="0.2">
      <c r="B19" s="252" t="s">
        <v>187</v>
      </c>
      <c r="C19" s="253"/>
      <c r="D19" s="253"/>
      <c r="E19" s="253"/>
      <c r="F19" s="508">
        <f t="shared" si="0"/>
        <v>0</v>
      </c>
      <c r="G19" s="509"/>
      <c r="H19" s="510"/>
      <c r="I19" s="251">
        <f t="shared" si="1"/>
        <v>0</v>
      </c>
      <c r="J19" s="251">
        <f t="shared" si="2"/>
        <v>0</v>
      </c>
    </row>
    <row r="20" spans="2:10" ht="15.6" customHeight="1" thickBot="1" x14ac:dyDescent="0.25">
      <c r="B20" s="257" t="s">
        <v>188</v>
      </c>
      <c r="C20" s="258"/>
      <c r="D20" s="258"/>
      <c r="E20" s="258"/>
      <c r="F20" s="511">
        <f t="shared" si="0"/>
        <v>0</v>
      </c>
      <c r="G20" s="512"/>
      <c r="H20" s="513"/>
      <c r="I20" s="259">
        <f t="shared" si="1"/>
        <v>0</v>
      </c>
      <c r="J20" s="254">
        <f t="shared" si="2"/>
        <v>0</v>
      </c>
    </row>
    <row r="21" spans="2:10" ht="15.6" customHeight="1" x14ac:dyDescent="0.2">
      <c r="B21" s="260" t="s">
        <v>189</v>
      </c>
      <c r="C21" s="261"/>
      <c r="D21" s="261"/>
      <c r="E21" s="261"/>
      <c r="F21" s="505">
        <f>(C21+D21+E21)</f>
        <v>0</v>
      </c>
      <c r="G21" s="506"/>
      <c r="H21" s="507"/>
      <c r="I21" s="262">
        <f t="shared" si="1"/>
        <v>0</v>
      </c>
      <c r="J21" s="256">
        <f t="shared" si="2"/>
        <v>0</v>
      </c>
    </row>
    <row r="22" spans="2:10" ht="15.6" customHeight="1" x14ac:dyDescent="0.2">
      <c r="B22" s="263" t="s">
        <v>190</v>
      </c>
      <c r="C22" s="253"/>
      <c r="D22" s="253"/>
      <c r="E22" s="253"/>
      <c r="F22" s="508">
        <f>(C22+D22+E22)</f>
        <v>0</v>
      </c>
      <c r="G22" s="509"/>
      <c r="H22" s="510"/>
      <c r="I22" s="251">
        <f t="shared" si="1"/>
        <v>0</v>
      </c>
      <c r="J22" s="251">
        <f t="shared" si="2"/>
        <v>0</v>
      </c>
    </row>
    <row r="23" spans="2:10" ht="15.6" customHeight="1" x14ac:dyDescent="0.2">
      <c r="B23" s="252" t="s">
        <v>191</v>
      </c>
      <c r="C23" s="253"/>
      <c r="D23" s="253"/>
      <c r="E23" s="253"/>
      <c r="F23" s="508">
        <f>(C23+D23+E23)</f>
        <v>0</v>
      </c>
      <c r="G23" s="509"/>
      <c r="H23" s="510"/>
      <c r="I23" s="251">
        <f t="shared" si="1"/>
        <v>0</v>
      </c>
      <c r="J23" s="251">
        <f t="shared" si="2"/>
        <v>0</v>
      </c>
    </row>
    <row r="24" spans="2:10" ht="15.6" customHeight="1" x14ac:dyDescent="0.2">
      <c r="B24" s="252" t="s">
        <v>192</v>
      </c>
      <c r="C24" s="253"/>
      <c r="D24" s="253"/>
      <c r="E24" s="253"/>
      <c r="F24" s="508">
        <f t="shared" si="0"/>
        <v>0</v>
      </c>
      <c r="G24" s="509"/>
      <c r="H24" s="510"/>
      <c r="I24" s="251">
        <f t="shared" si="1"/>
        <v>0</v>
      </c>
      <c r="J24" s="251">
        <f t="shared" si="2"/>
        <v>0</v>
      </c>
    </row>
    <row r="25" spans="2:10" ht="15.6" customHeight="1" thickBot="1" x14ac:dyDescent="0.25">
      <c r="B25" s="252" t="s">
        <v>193</v>
      </c>
      <c r="C25" s="253"/>
      <c r="D25" s="253"/>
      <c r="E25" s="264"/>
      <c r="F25" s="511">
        <f t="shared" si="0"/>
        <v>0</v>
      </c>
      <c r="G25" s="512"/>
      <c r="H25" s="513"/>
      <c r="I25" s="251">
        <f t="shared" si="1"/>
        <v>0</v>
      </c>
      <c r="J25" s="254">
        <f t="shared" si="2"/>
        <v>0</v>
      </c>
    </row>
    <row r="26" spans="2:10" ht="15.6" customHeight="1" x14ac:dyDescent="0.2">
      <c r="B26" s="265" t="s">
        <v>194</v>
      </c>
      <c r="C26" s="261"/>
      <c r="D26" s="261"/>
      <c r="E26" s="266"/>
      <c r="F26" s="505">
        <f>(C26+D26+E26)</f>
        <v>0</v>
      </c>
      <c r="G26" s="506"/>
      <c r="H26" s="507"/>
      <c r="I26" s="262">
        <f t="shared" si="1"/>
        <v>0</v>
      </c>
      <c r="J26" s="256">
        <f t="shared" si="2"/>
        <v>0</v>
      </c>
    </row>
    <row r="27" spans="2:10" ht="15.6" customHeight="1" x14ac:dyDescent="0.2">
      <c r="B27" s="252" t="s">
        <v>195</v>
      </c>
      <c r="C27" s="253"/>
      <c r="D27" s="253"/>
      <c r="E27" s="253"/>
      <c r="F27" s="508">
        <f t="shared" si="0"/>
        <v>0</v>
      </c>
      <c r="G27" s="509"/>
      <c r="H27" s="510"/>
      <c r="I27" s="251">
        <f t="shared" si="1"/>
        <v>0</v>
      </c>
      <c r="J27" s="251">
        <f t="shared" si="2"/>
        <v>0</v>
      </c>
    </row>
    <row r="28" spans="2:10" ht="15.6" customHeight="1" x14ac:dyDescent="0.2">
      <c r="B28" s="252" t="s">
        <v>196</v>
      </c>
      <c r="C28" s="253"/>
      <c r="D28" s="253"/>
      <c r="E28" s="253"/>
      <c r="F28" s="508">
        <f t="shared" si="0"/>
        <v>0</v>
      </c>
      <c r="G28" s="509"/>
      <c r="H28" s="510"/>
      <c r="I28" s="251">
        <f t="shared" si="1"/>
        <v>0</v>
      </c>
      <c r="J28" s="251">
        <f t="shared" si="2"/>
        <v>0</v>
      </c>
    </row>
    <row r="29" spans="2:10" ht="15.6" customHeight="1" thickBot="1" x14ac:dyDescent="0.25">
      <c r="B29" s="267" t="s">
        <v>197</v>
      </c>
      <c r="C29" s="264"/>
      <c r="D29" s="264"/>
      <c r="E29" s="264"/>
      <c r="F29" s="511">
        <f t="shared" si="0"/>
        <v>0</v>
      </c>
      <c r="G29" s="512"/>
      <c r="H29" s="513"/>
      <c r="I29" s="255">
        <f t="shared" si="1"/>
        <v>0</v>
      </c>
      <c r="J29" s="254">
        <f t="shared" si="2"/>
        <v>0</v>
      </c>
    </row>
    <row r="30" spans="2:10" s="323" customFormat="1" ht="11.25" x14ac:dyDescent="0.2">
      <c r="B30" s="504" t="s">
        <v>237</v>
      </c>
      <c r="C30" s="504"/>
      <c r="D30" s="504"/>
      <c r="E30" s="504"/>
      <c r="F30" s="504"/>
      <c r="G30" s="504"/>
      <c r="H30" s="504"/>
      <c r="I30" s="504"/>
      <c r="J30" s="504"/>
    </row>
    <row r="31" spans="2:10" ht="6" customHeight="1" x14ac:dyDescent="0.2">
      <c r="B31" s="268"/>
      <c r="C31" s="268"/>
      <c r="D31" s="268"/>
      <c r="E31" s="268"/>
      <c r="F31" s="268"/>
      <c r="G31" s="268"/>
      <c r="H31" s="268"/>
      <c r="I31" s="268"/>
      <c r="J31" s="268"/>
    </row>
    <row r="32" spans="2:10" ht="11.45" customHeight="1" x14ac:dyDescent="0.2">
      <c r="B32" s="500"/>
      <c r="C32" s="500"/>
      <c r="D32" s="500"/>
      <c r="E32" s="500"/>
      <c r="F32" s="500"/>
      <c r="G32" s="500"/>
    </row>
    <row r="33" spans="2:10" ht="15" x14ac:dyDescent="0.25">
      <c r="B33" s="501" t="s">
        <v>158</v>
      </c>
      <c r="C33" s="501"/>
      <c r="D33" s="501"/>
      <c r="E33" s="501"/>
      <c r="F33" s="501"/>
      <c r="G33" s="501"/>
      <c r="I33" s="269"/>
      <c r="J33" s="269"/>
    </row>
    <row r="34" spans="2:10" ht="12.6" customHeight="1" x14ac:dyDescent="0.2">
      <c r="I34" s="270"/>
    </row>
    <row r="35" spans="2:10" x14ac:dyDescent="0.2">
      <c r="B35" s="500" t="s">
        <v>227</v>
      </c>
      <c r="C35" s="500"/>
      <c r="D35" s="500"/>
      <c r="E35" s="500"/>
      <c r="F35" s="500"/>
      <c r="G35" s="500"/>
      <c r="I35" s="271"/>
      <c r="J35" s="272"/>
    </row>
    <row r="36" spans="2:10" ht="12.6" customHeight="1" thickBot="1" x14ac:dyDescent="0.25">
      <c r="I36" s="270"/>
    </row>
    <row r="37" spans="2:10" s="2" customFormat="1" x14ac:dyDescent="0.2">
      <c r="B37" s="273"/>
      <c r="C37" s="274"/>
      <c r="D37" s="502" t="s">
        <v>231</v>
      </c>
      <c r="E37" s="275" t="s">
        <v>198</v>
      </c>
      <c r="F37" s="232" t="s">
        <v>199</v>
      </c>
      <c r="G37" s="276" t="s">
        <v>200</v>
      </c>
      <c r="H37" s="276" t="s">
        <v>201</v>
      </c>
      <c r="I37" s="277" t="s">
        <v>202</v>
      </c>
      <c r="J37" s="278" t="s">
        <v>203</v>
      </c>
    </row>
    <row r="38" spans="2:10" s="2" customFormat="1" ht="13.5" thickBot="1" x14ac:dyDescent="0.25">
      <c r="B38" s="279" t="s">
        <v>109</v>
      </c>
      <c r="C38" s="280" t="s">
        <v>204</v>
      </c>
      <c r="D38" s="503"/>
      <c r="E38" s="281" t="s">
        <v>205</v>
      </c>
      <c r="F38" s="233" t="s">
        <v>206</v>
      </c>
      <c r="G38" s="282" t="s">
        <v>207</v>
      </c>
      <c r="H38" s="282" t="s">
        <v>208</v>
      </c>
      <c r="I38" s="283" t="s">
        <v>209</v>
      </c>
      <c r="J38" s="234" t="s">
        <v>167</v>
      </c>
    </row>
    <row r="39" spans="2:10" s="54" customFormat="1" ht="10.15" customHeight="1" x14ac:dyDescent="0.2">
      <c r="B39" s="474">
        <v>1</v>
      </c>
      <c r="C39" s="475"/>
      <c r="D39" s="476"/>
      <c r="E39" s="477"/>
      <c r="F39" s="478">
        <v>15</v>
      </c>
      <c r="G39" s="479">
        <v>100</v>
      </c>
      <c r="H39" s="478">
        <v>10</v>
      </c>
      <c r="I39" s="482">
        <f>IF($F$39:$F$54="15Ü",G39/100*$F$29/12*H39,IF($F$39:$F$54=15,G39/100*$F$28/12*H39,IF($F$39:$F$54=14,G39/100*$F$27/12*H39,IF($F$39:$F$54=13,G39/100*$F$26/12*H39,IF($F$39:$F$54=12,G39/100*$F$25/12*H39,IF($F$39:$F$54=11,G39/100*$F$24/12*H39,IF($F$39:$F$54=10,G39/100*$F$23/12*H39,IF($F$39:$F$54="9c",G39/100*$F$22/12*H39,IF($F$39:$F$54="9b",G39/100*$F$21/12*H39)))))))))</f>
        <v>0</v>
      </c>
      <c r="J39" s="481">
        <v>0</v>
      </c>
    </row>
    <row r="40" spans="2:10" s="54" customFormat="1" ht="10.15" customHeight="1" x14ac:dyDescent="0.2">
      <c r="B40" s="460"/>
      <c r="C40" s="463"/>
      <c r="D40" s="464"/>
      <c r="E40" s="466"/>
      <c r="F40" s="468"/>
      <c r="G40" s="470"/>
      <c r="H40" s="468"/>
      <c r="I40" s="483"/>
      <c r="J40" s="473"/>
    </row>
    <row r="41" spans="2:10" s="54" customFormat="1" ht="10.15" customHeight="1" x14ac:dyDescent="0.2">
      <c r="B41" s="493">
        <v>2</v>
      </c>
      <c r="C41" s="484"/>
      <c r="D41" s="485"/>
      <c r="E41" s="486"/>
      <c r="F41" s="487">
        <v>14</v>
      </c>
      <c r="G41" s="488">
        <v>100</v>
      </c>
      <c r="H41" s="487">
        <v>10</v>
      </c>
      <c r="I41" s="482">
        <f>IF($F$39:$F$54="15Ü",G41/100*$F$29/12*H41,IF($F$39:$F$54=15,G41/100*$F$28/12*H41,IF($F$39:$F$54=14,G41/100*$F$27/12*H41,IF($F$39:$F$54=13,G41/100*$F$26/12*H41,IF($F$39:$F$54=12,G41/100*$F$25/12*H41,IF($F$39:$F$54=11,G41/100*$F$24/12*H41,IF($F$39:$F$54=10,G41/100*$F$23/12*H41,IF($F$39:$F$54="9c",G41/100*$F$22/12*H41,IF($F$39:$F$54="9b",G41/100*$F$21/12*H41)))))))))</f>
        <v>0</v>
      </c>
      <c r="J41" s="489">
        <v>0</v>
      </c>
    </row>
    <row r="42" spans="2:10" s="54" customFormat="1" ht="10.15" customHeight="1" x14ac:dyDescent="0.2">
      <c r="B42" s="460"/>
      <c r="C42" s="463"/>
      <c r="D42" s="464"/>
      <c r="E42" s="466"/>
      <c r="F42" s="468"/>
      <c r="G42" s="470"/>
      <c r="H42" s="468"/>
      <c r="I42" s="483"/>
      <c r="J42" s="473"/>
    </row>
    <row r="43" spans="2:10" s="54" customFormat="1" ht="10.15" customHeight="1" x14ac:dyDescent="0.2">
      <c r="B43" s="497">
        <v>3</v>
      </c>
      <c r="C43" s="498"/>
      <c r="D43" s="499"/>
      <c r="E43" s="465"/>
      <c r="F43" s="487">
        <v>13</v>
      </c>
      <c r="G43" s="488">
        <v>100</v>
      </c>
      <c r="H43" s="487">
        <v>10</v>
      </c>
      <c r="I43" s="482">
        <f>IF($F$39:$F$54="15Ü",G43/100*$F$29/12*H43,IF($F$39:$F$54=15,G43/100*$F$28/12*H43,IF($F$39:$F$54=14,G43/100*$F$27/12*H43,IF($F$39:$F$54=13,G43/100*$F$26/12*H43,IF($F$39:$F$54=12,G43/100*$F$25/12*H43,IF($F$39:$F$54=11,G43/100*$F$24/12*H43,IF($F$39:$F$54=10,G43/100*$F$23/12*H43,IF($F$39:$F$54="9c",G43/100*$F$22/12*H43,IF($F$39:$F$54="9b",G43/100*$F$21/12*H43)))))))))</f>
        <v>0</v>
      </c>
      <c r="J43" s="489">
        <v>0</v>
      </c>
    </row>
    <row r="44" spans="2:10" s="54" customFormat="1" ht="10.15" customHeight="1" x14ac:dyDescent="0.2">
      <c r="B44" s="497"/>
      <c r="C44" s="498"/>
      <c r="D44" s="499"/>
      <c r="E44" s="466"/>
      <c r="F44" s="487"/>
      <c r="G44" s="488"/>
      <c r="H44" s="487"/>
      <c r="I44" s="483"/>
      <c r="J44" s="489"/>
    </row>
    <row r="45" spans="2:10" s="54" customFormat="1" ht="10.15" customHeight="1" x14ac:dyDescent="0.2">
      <c r="B45" s="497">
        <v>4</v>
      </c>
      <c r="C45" s="484"/>
      <c r="D45" s="485"/>
      <c r="E45" s="486"/>
      <c r="F45" s="467">
        <v>12</v>
      </c>
      <c r="G45" s="469">
        <v>100</v>
      </c>
      <c r="H45" s="467">
        <v>10</v>
      </c>
      <c r="I45" s="482">
        <f>IF($F$39:$F$54="15Ü",G45/100*$F$29/12*H45,IF($F$39:$F$54=15,G45/100*$F$28/12*H45,IF($F$39:$F$54=14,G45/100*$F$27/12*H45,IF($F$39:$F$54=13,G45/100*$F$26/12*H45,IF($F$39:$F$54=12,G45/100*$F$25/12*H45,IF($F$39:$F$54=11,G45/100*$F$24/12*H45,IF($F$39:$F$54=10,G45/100*$F$23/12*H45,IF($F$39:$F$54="9c",G45/100*$F$22/12*H45,IF($F$39:$F$54="9b",G45/100*$F$21/12*H45)))))))))</f>
        <v>0</v>
      </c>
      <c r="J45" s="472">
        <v>0</v>
      </c>
    </row>
    <row r="46" spans="2:10" s="54" customFormat="1" ht="10.15" customHeight="1" x14ac:dyDescent="0.2">
      <c r="B46" s="497"/>
      <c r="C46" s="463"/>
      <c r="D46" s="464"/>
      <c r="E46" s="466"/>
      <c r="F46" s="468"/>
      <c r="G46" s="470"/>
      <c r="H46" s="468"/>
      <c r="I46" s="483"/>
      <c r="J46" s="473"/>
    </row>
    <row r="47" spans="2:10" s="54" customFormat="1" ht="10.15" customHeight="1" x14ac:dyDescent="0.2">
      <c r="B47" s="493">
        <v>5</v>
      </c>
      <c r="C47" s="484"/>
      <c r="D47" s="485"/>
      <c r="E47" s="486"/>
      <c r="F47" s="487">
        <v>11</v>
      </c>
      <c r="G47" s="488">
        <v>100</v>
      </c>
      <c r="H47" s="487">
        <v>10</v>
      </c>
      <c r="I47" s="482">
        <f>IF($F$39:$F$54="15Ü",G47/100*$F$29/12*H47,IF($F$39:$F$54=15,G47/100*$F$28/12*H47,IF($F$39:$F$54=14,G47/100*$F$27/12*H47,IF($F$39:$F$54=13,G47/100*$F$26/12*H47,IF($F$39:$F$54=12,G47/100*$F$25/12*H47,IF($F$39:$F$54=11,G47/100*$F$24/12*H47,IF($F$39:$F$54=10,G47/100*$F$23/12*H47,IF($F$39:$F$54="9c",G47/100*$F$22/12*H47,IF($F$39:$F$54="9b",G47/100*$F$21/12*H47)))))))))</f>
        <v>0</v>
      </c>
      <c r="J47" s="489">
        <v>0</v>
      </c>
    </row>
    <row r="48" spans="2:10" s="54" customFormat="1" ht="10.15" customHeight="1" x14ac:dyDescent="0.2">
      <c r="B48" s="460"/>
      <c r="C48" s="463"/>
      <c r="D48" s="464"/>
      <c r="E48" s="466"/>
      <c r="F48" s="468"/>
      <c r="G48" s="470"/>
      <c r="H48" s="468"/>
      <c r="I48" s="483"/>
      <c r="J48" s="473"/>
    </row>
    <row r="49" spans="2:11" s="54" customFormat="1" ht="10.15" customHeight="1" x14ac:dyDescent="0.2">
      <c r="B49" s="493">
        <v>6</v>
      </c>
      <c r="C49" s="484"/>
      <c r="D49" s="485"/>
      <c r="E49" s="486"/>
      <c r="F49" s="467">
        <v>10</v>
      </c>
      <c r="G49" s="488">
        <v>100</v>
      </c>
      <c r="H49" s="487">
        <v>10</v>
      </c>
      <c r="I49" s="482">
        <f>IF($F$39:$F$54="15Ü",G49/100*$F$29/12*H49,IF($F$39:$F$54=15,G49/100*$F$28/12*H49,IF($F$39:$F$54=14,G49/100*$F$27/12*H49,IF($F$39:$F$54=13,G49/100*$F$26/12*H49,IF($F$39:$F$54=12,G49/100*$F$25/12*H49,IF($F$39:$F$54=11,G49/100*$F$24/12*H49,IF($F$39:$F$54=10,G49/100*$F$23/12*H49,IF($F$39:$F$54="9c",G49/100*$F$22/12*H49,IF($F$39:$F$54="9b",G49/100*$F$21/12*H49)))))))))</f>
        <v>0</v>
      </c>
      <c r="J49" s="489">
        <v>0</v>
      </c>
    </row>
    <row r="50" spans="2:11" s="54" customFormat="1" ht="10.15" customHeight="1" x14ac:dyDescent="0.2">
      <c r="B50" s="460"/>
      <c r="C50" s="463"/>
      <c r="D50" s="464"/>
      <c r="E50" s="466"/>
      <c r="F50" s="468"/>
      <c r="G50" s="470"/>
      <c r="H50" s="468"/>
      <c r="I50" s="483"/>
      <c r="J50" s="473"/>
    </row>
    <row r="51" spans="2:11" s="54" customFormat="1" ht="10.15" customHeight="1" x14ac:dyDescent="0.2">
      <c r="B51" s="493">
        <v>7</v>
      </c>
      <c r="C51" s="484"/>
      <c r="D51" s="485"/>
      <c r="E51" s="486"/>
      <c r="F51" s="487" t="s">
        <v>210</v>
      </c>
      <c r="G51" s="488">
        <v>100</v>
      </c>
      <c r="H51" s="487">
        <v>10</v>
      </c>
      <c r="I51" s="482">
        <f>IF($F$39:$F$54="15Ü",G51/100*$F$29/12*H51,IF($F$39:$F$54=15,G51/100*$F$28/12*H51,IF($F$39:$F$54=14,G51/100*$F$27/12*H51,IF($F$39:$F$54=13,G51/100*$F$26/12*H51,IF($F$39:$F$54=12,G51/100*$F$25/12*H51,IF($F$39:$F$54=11,G51/100*$F$24/12*H51,IF($F$39:$F$54=10,G51/100*$F$23/12*H51,IF($F$39:$F$54="9c",G51/100*$F$22/12*H51,IF($F$39:$F$54="9b",G51/100*$F$21/12*H51)))))))))</f>
        <v>0</v>
      </c>
      <c r="J51" s="489">
        <v>0</v>
      </c>
    </row>
    <row r="52" spans="2:11" s="54" customFormat="1" ht="10.15" customHeight="1" x14ac:dyDescent="0.2">
      <c r="B52" s="460"/>
      <c r="C52" s="463"/>
      <c r="D52" s="464"/>
      <c r="E52" s="466"/>
      <c r="F52" s="468"/>
      <c r="G52" s="470"/>
      <c r="H52" s="468"/>
      <c r="I52" s="483"/>
      <c r="J52" s="473"/>
    </row>
    <row r="53" spans="2:11" s="54" customFormat="1" ht="10.15" customHeight="1" x14ac:dyDescent="0.2">
      <c r="B53" s="493">
        <v>8</v>
      </c>
      <c r="C53" s="484"/>
      <c r="D53" s="485"/>
      <c r="E53" s="486"/>
      <c r="F53" s="487" t="s">
        <v>211</v>
      </c>
      <c r="G53" s="488">
        <v>100</v>
      </c>
      <c r="H53" s="487">
        <v>10</v>
      </c>
      <c r="I53" s="482">
        <f>IF($F$39:$F$54="15Ü",G53/100*$F$29/12*H53,IF($F$39:$F$54=15,G53/100*$F$28/12*H53,IF($F$39:$F$54=14,G53/100*$F$27/12*H53,IF($F$39:$F$54=13,G53/100*$F$26/12*H53,IF($F$39:$F$54=12,G53/100*$F$25/12*H53,IF($F$39:$F$54=11,G53/100*$F$24/12*H53,IF($F$39:$F$54=10,G53/100*$F$23/12*H53,IF($F$39:$F$54="9c",G53/100*$F$22/12*H53,IF($F$39:$F$54="9b",G53/100*$F$21/12*H53)))))))))</f>
        <v>0</v>
      </c>
      <c r="J53" s="489">
        <v>0</v>
      </c>
    </row>
    <row r="54" spans="2:11" s="54" customFormat="1" ht="10.15" customHeight="1" thickBot="1" x14ac:dyDescent="0.25">
      <c r="B54" s="460"/>
      <c r="C54" s="484"/>
      <c r="D54" s="485"/>
      <c r="E54" s="466"/>
      <c r="F54" s="468"/>
      <c r="G54" s="470"/>
      <c r="H54" s="468"/>
      <c r="I54" s="483"/>
      <c r="J54" s="473"/>
      <c r="K54" s="284"/>
    </row>
    <row r="55" spans="2:11" s="101" customFormat="1" ht="6" customHeight="1" thickBot="1" x14ac:dyDescent="0.25">
      <c r="B55" s="285"/>
      <c r="C55" s="286"/>
      <c r="D55" s="286"/>
      <c r="E55" s="286"/>
      <c r="F55" s="286"/>
      <c r="G55" s="286"/>
      <c r="H55" s="287"/>
      <c r="I55" s="288"/>
      <c r="J55" s="289"/>
    </row>
    <row r="56" spans="2:11" s="54" customFormat="1" ht="10.15" customHeight="1" x14ac:dyDescent="0.2">
      <c r="B56" s="474">
        <v>9</v>
      </c>
      <c r="C56" s="475"/>
      <c r="D56" s="476"/>
      <c r="E56" s="477"/>
      <c r="F56" s="478" t="s">
        <v>212</v>
      </c>
      <c r="G56" s="479">
        <v>100</v>
      </c>
      <c r="H56" s="478">
        <v>10</v>
      </c>
      <c r="I56" s="480">
        <f>IF($F$56:$F$65=5,G56/100*$F$16/12*H56,IF($F$56:$F$65=6,G56/100*$F$17/12*H56,IF($F$56:$F$65=7,G56/100*$F$18/12*H56,IF($F$56:$F$65=8,G56/100*$F$19/12*H56,IF($F$56:$F$65="9a",G56/100*$F$20/12*H56)))))</f>
        <v>0</v>
      </c>
      <c r="J56" s="481">
        <v>0</v>
      </c>
    </row>
    <row r="57" spans="2:11" s="54" customFormat="1" ht="10.15" customHeight="1" x14ac:dyDescent="0.2">
      <c r="B57" s="460"/>
      <c r="C57" s="463"/>
      <c r="D57" s="464"/>
      <c r="E57" s="466"/>
      <c r="F57" s="468"/>
      <c r="G57" s="470"/>
      <c r="H57" s="468"/>
      <c r="I57" s="483"/>
      <c r="J57" s="473"/>
    </row>
    <row r="58" spans="2:11" s="54" customFormat="1" ht="10.15" customHeight="1" x14ac:dyDescent="0.2">
      <c r="B58" s="459">
        <v>10</v>
      </c>
      <c r="C58" s="461"/>
      <c r="D58" s="462"/>
      <c r="E58" s="465"/>
      <c r="F58" s="467">
        <v>8</v>
      </c>
      <c r="G58" s="469">
        <v>100</v>
      </c>
      <c r="H58" s="467">
        <v>10</v>
      </c>
      <c r="I58" s="482">
        <f>IF($F$56:$F$65=5,G58/100*$F$16/12*H58,IF($F$56:$F$65=6,G58/100*$F$17/12*H58,IF($F$56:$F$65=7,G58/100*$F$18/12*H58,IF($F$56:$F$65=8,G58/100*$F$19/12*H58,IF($F$56:$F$65="9a",G58/100*$F$20/12*H58)))))</f>
        <v>0</v>
      </c>
      <c r="J58" s="472">
        <v>0</v>
      </c>
    </row>
    <row r="59" spans="2:11" s="54" customFormat="1" ht="10.15" customHeight="1" x14ac:dyDescent="0.2">
      <c r="B59" s="460"/>
      <c r="C59" s="463"/>
      <c r="D59" s="464"/>
      <c r="E59" s="466"/>
      <c r="F59" s="468"/>
      <c r="G59" s="470"/>
      <c r="H59" s="468"/>
      <c r="I59" s="483"/>
      <c r="J59" s="473"/>
    </row>
    <row r="60" spans="2:11" s="54" customFormat="1" ht="10.15" customHeight="1" x14ac:dyDescent="0.2">
      <c r="B60" s="459">
        <v>11</v>
      </c>
      <c r="C60" s="461"/>
      <c r="D60" s="462"/>
      <c r="E60" s="465"/>
      <c r="F60" s="467">
        <v>7</v>
      </c>
      <c r="G60" s="469">
        <v>100</v>
      </c>
      <c r="H60" s="467">
        <v>10</v>
      </c>
      <c r="I60" s="482">
        <f>IF($F$56:$F$65=5,G60/100*$F$16/12*H60,IF($F$56:$F$65=6,G60/100*$F$17/12*H60,IF($F$56:$F$65=7,G60/100*$F$18/12*H60,IF($F$56:$F$65=8,G60/100*$F$19/12*H60,IF($F$56:$F$65="9a",G60/100*$F$20/12*H60)))))</f>
        <v>0</v>
      </c>
      <c r="J60" s="472">
        <v>0</v>
      </c>
      <c r="K60" s="290"/>
    </row>
    <row r="61" spans="2:11" s="54" customFormat="1" ht="10.15" customHeight="1" x14ac:dyDescent="0.2">
      <c r="B61" s="460"/>
      <c r="C61" s="463"/>
      <c r="D61" s="464"/>
      <c r="E61" s="466"/>
      <c r="F61" s="468"/>
      <c r="G61" s="470"/>
      <c r="H61" s="468"/>
      <c r="I61" s="483"/>
      <c r="J61" s="473"/>
      <c r="K61" s="291"/>
    </row>
    <row r="62" spans="2:11" s="54" customFormat="1" ht="10.15" customHeight="1" x14ac:dyDescent="0.2">
      <c r="B62" s="459">
        <v>12</v>
      </c>
      <c r="C62" s="461"/>
      <c r="D62" s="462"/>
      <c r="E62" s="465"/>
      <c r="F62" s="467">
        <v>6</v>
      </c>
      <c r="G62" s="469">
        <v>100</v>
      </c>
      <c r="H62" s="467">
        <v>10</v>
      </c>
      <c r="I62" s="482">
        <f>IF($F$56:$F$65=5,G62/100*$F$16/12*H62,IF($F$56:$F$65=6,G62/100*$F$17/12*H62,IF($F$56:$F$65=7,G62/100*$F$18/12*H62,IF($F$56:$F$65=8,G62/100*$F$19/12*H62,IF($F$56:$F$65="9a",G62/100*$F$20/12*H62)))))</f>
        <v>0</v>
      </c>
      <c r="J62" s="472">
        <v>0</v>
      </c>
      <c r="K62" s="290"/>
    </row>
    <row r="63" spans="2:11" s="54" customFormat="1" ht="10.15" customHeight="1" x14ac:dyDescent="0.2">
      <c r="B63" s="460"/>
      <c r="C63" s="463"/>
      <c r="D63" s="464"/>
      <c r="E63" s="466"/>
      <c r="F63" s="468"/>
      <c r="G63" s="470"/>
      <c r="H63" s="468"/>
      <c r="I63" s="483"/>
      <c r="J63" s="473"/>
      <c r="K63" s="290"/>
    </row>
    <row r="64" spans="2:11" s="54" customFormat="1" ht="10.15" customHeight="1" x14ac:dyDescent="0.2">
      <c r="B64" s="459">
        <v>13</v>
      </c>
      <c r="C64" s="461"/>
      <c r="D64" s="462"/>
      <c r="E64" s="465"/>
      <c r="F64" s="467">
        <v>5</v>
      </c>
      <c r="G64" s="469">
        <v>100</v>
      </c>
      <c r="H64" s="467">
        <v>10</v>
      </c>
      <c r="I64" s="482">
        <f>IF($F$56:$F$65=5,G64/100*$F$16/12*H64,IF($F$56:$F$65=6,G64/100*$F$17/12*H64,IF($F$56:$F$65=7,G64/100*$F$18/12*H64,IF($F$56:$F$65=8,G64/100*$F$19/12*H64,IF($F$56:$F$65="9a",G64/100*$F$20/12*H64)))))</f>
        <v>0</v>
      </c>
      <c r="J64" s="472">
        <v>0</v>
      </c>
      <c r="K64" s="290"/>
    </row>
    <row r="65" spans="2:11" s="54" customFormat="1" ht="10.15" customHeight="1" thickBot="1" x14ac:dyDescent="0.25">
      <c r="B65" s="490"/>
      <c r="C65" s="550"/>
      <c r="D65" s="551"/>
      <c r="E65" s="491"/>
      <c r="F65" s="492"/>
      <c r="G65" s="494"/>
      <c r="H65" s="492"/>
      <c r="I65" s="548"/>
      <c r="J65" s="549"/>
      <c r="K65" s="290"/>
    </row>
    <row r="66" spans="2:11" s="54" customFormat="1" ht="6" customHeight="1" thickBot="1" x14ac:dyDescent="0.25">
      <c r="B66" s="285"/>
      <c r="C66" s="286"/>
      <c r="D66" s="286"/>
      <c r="E66" s="286"/>
      <c r="F66" s="286"/>
      <c r="G66" s="286"/>
      <c r="H66" s="287"/>
      <c r="I66" s="288"/>
      <c r="J66" s="289"/>
      <c r="K66" s="290"/>
    </row>
    <row r="67" spans="2:11" s="54" customFormat="1" ht="10.15" customHeight="1" x14ac:dyDescent="0.2">
      <c r="B67" s="474">
        <v>14</v>
      </c>
      <c r="C67" s="475"/>
      <c r="D67" s="476"/>
      <c r="E67" s="477"/>
      <c r="F67" s="478">
        <v>4</v>
      </c>
      <c r="G67" s="479">
        <v>100</v>
      </c>
      <c r="H67" s="478">
        <v>10</v>
      </c>
      <c r="I67" s="480">
        <f>IF($F$67:$F$72=2,G67/100*$F$13/12*H67,IF($F$67:$F$72=3,G67/100*$F$14/12*H67,IF($F$67:$F$72=4,G67/100*$F$15/12*H67)))</f>
        <v>0</v>
      </c>
      <c r="J67" s="481">
        <v>0</v>
      </c>
      <c r="K67" s="290"/>
    </row>
    <row r="68" spans="2:11" s="54" customFormat="1" ht="10.15" customHeight="1" x14ac:dyDescent="0.2">
      <c r="B68" s="460"/>
      <c r="C68" s="463"/>
      <c r="D68" s="464"/>
      <c r="E68" s="466"/>
      <c r="F68" s="468"/>
      <c r="G68" s="470"/>
      <c r="H68" s="468"/>
      <c r="I68" s="483"/>
      <c r="J68" s="473"/>
      <c r="K68" s="290"/>
    </row>
    <row r="69" spans="2:11" s="54" customFormat="1" ht="10.15" customHeight="1" x14ac:dyDescent="0.2">
      <c r="B69" s="459">
        <v>15</v>
      </c>
      <c r="C69" s="461"/>
      <c r="D69" s="462"/>
      <c r="E69" s="465"/>
      <c r="F69" s="467">
        <v>3</v>
      </c>
      <c r="G69" s="469">
        <v>100</v>
      </c>
      <c r="H69" s="467">
        <v>10</v>
      </c>
      <c r="I69" s="482">
        <f>IF($F$67:$F$72=2,G69/100*$F$13/12*H69,IF($F$67:$F$72=3,G69/100*$F$14/12*H69,IF($F$67:$F$72=4,G69/100*$F$15/12*H69)))</f>
        <v>0</v>
      </c>
      <c r="J69" s="472">
        <v>0</v>
      </c>
      <c r="K69" s="290"/>
    </row>
    <row r="70" spans="2:11" s="54" customFormat="1" ht="10.15" customHeight="1" x14ac:dyDescent="0.2">
      <c r="B70" s="460"/>
      <c r="C70" s="463"/>
      <c r="D70" s="464"/>
      <c r="E70" s="466"/>
      <c r="F70" s="468"/>
      <c r="G70" s="470"/>
      <c r="H70" s="468"/>
      <c r="I70" s="483"/>
      <c r="J70" s="473"/>
      <c r="K70" s="290"/>
    </row>
    <row r="71" spans="2:11" s="54" customFormat="1" ht="10.15" customHeight="1" x14ac:dyDescent="0.2">
      <c r="B71" s="459">
        <v>16</v>
      </c>
      <c r="C71" s="461"/>
      <c r="D71" s="462"/>
      <c r="E71" s="465"/>
      <c r="F71" s="467">
        <v>2</v>
      </c>
      <c r="G71" s="469">
        <v>100</v>
      </c>
      <c r="H71" s="467">
        <v>10</v>
      </c>
      <c r="I71" s="482">
        <f>IF($F$67:$F$72=2,G71/100*$F$13/12*H71,IF($F$67:$F$72=3,G71/100*$F$14/12*H71,IF($F$67:$F$72=4,G71/100*$F$15/12*H71)))</f>
        <v>0</v>
      </c>
      <c r="J71" s="472">
        <v>0</v>
      </c>
      <c r="K71" s="290"/>
    </row>
    <row r="72" spans="2:11" s="54" customFormat="1" ht="10.15" customHeight="1" thickBot="1" x14ac:dyDescent="0.25">
      <c r="B72" s="460"/>
      <c r="C72" s="463"/>
      <c r="D72" s="464"/>
      <c r="E72" s="466"/>
      <c r="F72" s="468"/>
      <c r="G72" s="470"/>
      <c r="H72" s="468"/>
      <c r="I72" s="548"/>
      <c r="J72" s="473"/>
      <c r="K72" s="290"/>
    </row>
    <row r="73" spans="2:11" ht="6" customHeight="1" thickBot="1" x14ac:dyDescent="0.25">
      <c r="B73" s="292"/>
      <c r="C73" s="293"/>
      <c r="D73" s="293"/>
      <c r="E73" s="293"/>
      <c r="F73" s="293"/>
      <c r="G73" s="293"/>
      <c r="H73" s="293"/>
      <c r="I73" s="293"/>
      <c r="J73" s="294"/>
    </row>
    <row r="74" spans="2:11" ht="19.899999999999999" customHeight="1" thickBot="1" x14ac:dyDescent="0.3">
      <c r="B74" s="433" t="s">
        <v>232</v>
      </c>
      <c r="C74" s="433"/>
      <c r="D74" s="244"/>
      <c r="E74" s="295"/>
      <c r="F74" s="103"/>
      <c r="G74" s="103"/>
      <c r="H74" s="296" t="s">
        <v>213</v>
      </c>
      <c r="I74" s="297">
        <f>SUM(I39:I72)</f>
        <v>0</v>
      </c>
      <c r="J74" s="297">
        <f>SUM(J39:J72)</f>
        <v>0</v>
      </c>
      <c r="K74" s="103"/>
    </row>
    <row r="75" spans="2:11" ht="16.899999999999999" customHeight="1" thickTop="1" x14ac:dyDescent="0.2">
      <c r="B75" s="552"/>
      <c r="C75" s="552"/>
      <c r="D75" s="298"/>
      <c r="E75" s="299"/>
      <c r="I75" s="300" t="s">
        <v>214</v>
      </c>
      <c r="J75" s="300" t="s">
        <v>214</v>
      </c>
    </row>
    <row r="76" spans="2:11" ht="16.899999999999999" customHeight="1" x14ac:dyDescent="0.2">
      <c r="B76" s="445" t="s">
        <v>233</v>
      </c>
      <c r="C76" s="445"/>
      <c r="D76" s="445"/>
      <c r="E76" s="445"/>
      <c r="F76" s="445"/>
      <c r="G76" s="445"/>
      <c r="H76" s="446"/>
      <c r="I76" s="447"/>
      <c r="J76" s="448"/>
      <c r="K76" s="103"/>
    </row>
    <row r="77" spans="2:11" ht="16.899999999999999" customHeight="1" x14ac:dyDescent="0.2">
      <c r="B77" s="444"/>
      <c r="C77" s="444"/>
      <c r="D77" s="444"/>
      <c r="E77" s="444"/>
      <c r="F77" s="444"/>
      <c r="G77" s="444"/>
      <c r="H77" s="444"/>
      <c r="I77" s="444"/>
      <c r="J77" s="444"/>
    </row>
    <row r="78" spans="2:11" ht="6" customHeight="1" x14ac:dyDescent="0.2">
      <c r="B78" s="268"/>
      <c r="C78" s="268"/>
      <c r="D78" s="268"/>
      <c r="E78" s="268"/>
      <c r="F78" s="268"/>
      <c r="G78" s="268"/>
      <c r="H78" s="268"/>
      <c r="I78" s="268"/>
      <c r="J78" s="268"/>
    </row>
    <row r="79" spans="2:11" ht="11.45" customHeight="1" x14ac:dyDescent="0.2">
      <c r="B79" s="500"/>
      <c r="C79" s="500"/>
      <c r="D79" s="500"/>
      <c r="E79" s="500"/>
      <c r="F79" s="500"/>
      <c r="G79" s="500"/>
    </row>
    <row r="80" spans="2:11" x14ac:dyDescent="0.2">
      <c r="B80" s="500" t="s">
        <v>234</v>
      </c>
      <c r="C80" s="500"/>
      <c r="D80" s="500"/>
      <c r="E80" s="500"/>
      <c r="F80" s="500"/>
      <c r="G80" s="500"/>
      <c r="I80" s="271"/>
    </row>
    <row r="81" spans="2:10" ht="12.6" customHeight="1" thickBot="1" x14ac:dyDescent="0.25">
      <c r="I81" s="270"/>
    </row>
    <row r="82" spans="2:10" s="2" customFormat="1" x14ac:dyDescent="0.2">
      <c r="B82" s="273"/>
      <c r="C82" s="274"/>
      <c r="D82" s="502" t="s">
        <v>231</v>
      </c>
      <c r="E82" s="275" t="s">
        <v>198</v>
      </c>
      <c r="F82" s="232" t="s">
        <v>199</v>
      </c>
      <c r="G82" s="276" t="s">
        <v>200</v>
      </c>
      <c r="H82" s="276" t="s">
        <v>201</v>
      </c>
      <c r="I82" s="277" t="s">
        <v>202</v>
      </c>
      <c r="J82" s="278" t="s">
        <v>203</v>
      </c>
    </row>
    <row r="83" spans="2:10" s="2" customFormat="1" ht="13.5" thickBot="1" x14ac:dyDescent="0.25">
      <c r="B83" s="279" t="s">
        <v>109</v>
      </c>
      <c r="C83" s="280" t="s">
        <v>204</v>
      </c>
      <c r="D83" s="503"/>
      <c r="E83" s="281" t="s">
        <v>205</v>
      </c>
      <c r="F83" s="233" t="s">
        <v>206</v>
      </c>
      <c r="G83" s="282" t="s">
        <v>207</v>
      </c>
      <c r="H83" s="282" t="s">
        <v>208</v>
      </c>
      <c r="I83" s="283" t="s">
        <v>209</v>
      </c>
      <c r="J83" s="234" t="s">
        <v>167</v>
      </c>
    </row>
    <row r="84" spans="2:10" s="54" customFormat="1" ht="10.15" customHeight="1" x14ac:dyDescent="0.2">
      <c r="B84" s="474">
        <v>1</v>
      </c>
      <c r="C84" s="475"/>
      <c r="D84" s="476"/>
      <c r="E84" s="477"/>
      <c r="F84" s="478">
        <v>15</v>
      </c>
      <c r="G84" s="479">
        <v>100</v>
      </c>
      <c r="H84" s="478">
        <v>2</v>
      </c>
      <c r="I84" s="553">
        <f>IF($F$84:$F$99="15Ü",G84/100*$F$29/12*H84,IF($F$84:$F$99=15,G84/100*$F$28/12*H84,IF($F$84:$F$99=14,G84/100*$F$27/12*H84,IF($F$84:$F$99=13,G84/100*$F$26/12*H84,IF($F$84:$F$99=12,G84/100*$F$25/12*H84,IF($F$84:$F$99=11,G84/100*$F$24/12*H84,IF($F$84:$F$99=10,G84/100*$F$23/12*H84,IF($F$84:$F$99="9c",G84/100*$F$22/12*H84,IF($F$84:$F$99="9b",G84/100*$F$21/12*H84)))))))))</f>
        <v>0</v>
      </c>
      <c r="J84" s="481">
        <v>0</v>
      </c>
    </row>
    <row r="85" spans="2:10" s="54" customFormat="1" ht="10.15" customHeight="1" x14ac:dyDescent="0.2">
      <c r="B85" s="460"/>
      <c r="C85" s="463"/>
      <c r="D85" s="464"/>
      <c r="E85" s="466"/>
      <c r="F85" s="468"/>
      <c r="G85" s="470"/>
      <c r="H85" s="468"/>
      <c r="I85" s="495"/>
      <c r="J85" s="473"/>
    </row>
    <row r="86" spans="2:10" s="54" customFormat="1" ht="10.15" customHeight="1" x14ac:dyDescent="0.2">
      <c r="B86" s="493">
        <v>2</v>
      </c>
      <c r="C86" s="484"/>
      <c r="D86" s="485"/>
      <c r="E86" s="486"/>
      <c r="F86" s="467">
        <v>14</v>
      </c>
      <c r="G86" s="469">
        <v>100</v>
      </c>
      <c r="H86" s="487">
        <v>2</v>
      </c>
      <c r="I86" s="495">
        <f>IF($F$84:$F$99="15Ü",G86/100*$F$29/12*H86,IF($F$84:$F$99=15,G86/100*$F$28/12*H86,IF($F$84:$F$99=14,G86/100*$F$27/12*H86,IF($F$84:$F$99=13,G86/100*$F$26/12*H86,IF($F$84:$F$99=12,G86/100*$F$25/12*H86,IF($F$84:$F$99=11,G86/100*$F$24/12*H86,IF($F$84:$F$99=10,G86/100*$F$23/12*H86,IF($F$84:$F$99="9c",G86/100*$F$22/12*H86,IF($F$84:$F$99="9b",G86/100*$F$21/12*H86)))))))))</f>
        <v>0</v>
      </c>
      <c r="J86" s="489">
        <v>0</v>
      </c>
    </row>
    <row r="87" spans="2:10" s="54" customFormat="1" ht="10.15" customHeight="1" x14ac:dyDescent="0.2">
      <c r="B87" s="460"/>
      <c r="C87" s="463"/>
      <c r="D87" s="464"/>
      <c r="E87" s="466"/>
      <c r="F87" s="468"/>
      <c r="G87" s="470"/>
      <c r="H87" s="468"/>
      <c r="I87" s="495"/>
      <c r="J87" s="473"/>
    </row>
    <row r="88" spans="2:10" s="54" customFormat="1" ht="10.15" customHeight="1" x14ac:dyDescent="0.2">
      <c r="B88" s="497">
        <v>3</v>
      </c>
      <c r="C88" s="498"/>
      <c r="D88" s="499"/>
      <c r="E88" s="465"/>
      <c r="F88" s="467">
        <v>13</v>
      </c>
      <c r="G88" s="469">
        <v>100</v>
      </c>
      <c r="H88" s="487">
        <v>2</v>
      </c>
      <c r="I88" s="495">
        <f>IF($F$84:$F$99="15Ü",G88/100*$F$29/12*H88,IF($F$84:$F$99=15,G88/100*$F$28/12*H88,IF($F$84:$F$99=14,G88/100*$F$27/12*H88,IF($F$84:$F$99=13,G88/100*$F$26/12*H88,IF($F$84:$F$99=12,G88/100*$F$25/12*H88,IF($F$84:$F$99=11,G88/100*$F$24/12*H88,IF($F$84:$F$99=10,G88/100*$F$23/12*H88,IF($F$84:$F$99="9c",G88/100*$F$22/12*H88,IF($F$84:$F$99="9b",G88/100*$F$21/12*H88)))))))))</f>
        <v>0</v>
      </c>
      <c r="J88" s="489">
        <v>0</v>
      </c>
    </row>
    <row r="89" spans="2:10" s="54" customFormat="1" ht="10.15" customHeight="1" x14ac:dyDescent="0.2">
      <c r="B89" s="497"/>
      <c r="C89" s="498"/>
      <c r="D89" s="499"/>
      <c r="E89" s="466"/>
      <c r="F89" s="468"/>
      <c r="G89" s="470"/>
      <c r="H89" s="487"/>
      <c r="I89" s="495"/>
      <c r="J89" s="489"/>
    </row>
    <row r="90" spans="2:10" s="54" customFormat="1" ht="10.15" customHeight="1" x14ac:dyDescent="0.2">
      <c r="B90" s="497">
        <v>4</v>
      </c>
      <c r="C90" s="484"/>
      <c r="D90" s="485"/>
      <c r="E90" s="486"/>
      <c r="F90" s="467">
        <v>12</v>
      </c>
      <c r="G90" s="469">
        <v>100</v>
      </c>
      <c r="H90" s="467">
        <v>2</v>
      </c>
      <c r="I90" s="495">
        <f>IF($F$84:$F$99="15Ü",G90/100*$F$29/12*H90,IF($F$84:$F$99=15,G90/100*$F$28/12*H90,IF($F$84:$F$99=14,G90/100*$F$27/12*H90,IF($F$84:$F$99=13,G90/100*$F$26/12*H90,IF($F$84:$F$99=12,G90/100*$F$25/12*H90,IF($F$84:$F$99=11,G90/100*$F$24/12*H90,IF($F$84:$F$99=10,G90/100*$F$23/12*H90,IF($F$84:$F$99="9c",G90/100*$F$22/12*H90,IF($F$84:$F$99="9b",G90/100*$F$21/12*H90)))))))))</f>
        <v>0</v>
      </c>
      <c r="J90" s="472">
        <v>0</v>
      </c>
    </row>
    <row r="91" spans="2:10" s="54" customFormat="1" ht="10.15" customHeight="1" x14ac:dyDescent="0.2">
      <c r="B91" s="497"/>
      <c r="C91" s="463"/>
      <c r="D91" s="464"/>
      <c r="E91" s="466"/>
      <c r="F91" s="468"/>
      <c r="G91" s="470"/>
      <c r="H91" s="468"/>
      <c r="I91" s="495"/>
      <c r="J91" s="473"/>
    </row>
    <row r="92" spans="2:10" s="54" customFormat="1" ht="10.15" customHeight="1" x14ac:dyDescent="0.2">
      <c r="B92" s="493">
        <v>5</v>
      </c>
      <c r="C92" s="484"/>
      <c r="D92" s="485"/>
      <c r="E92" s="486"/>
      <c r="F92" s="487">
        <v>11</v>
      </c>
      <c r="G92" s="469">
        <v>100</v>
      </c>
      <c r="H92" s="487">
        <v>2</v>
      </c>
      <c r="I92" s="495">
        <f>IF($F$84:$F$99="15Ü",G92/100*$F$29/12*H92,IF($F$84:$F$99=15,G92/100*$F$28/12*H92,IF($F$84:$F$99=14,G92/100*$F$27/12*H92,IF($F$84:$F$99=13,G92/100*$F$26/12*H92,IF($F$84:$F$99=12,G92/100*$F$25/12*H92,IF($F$84:$F$99=11,G92/100*$F$24/12*H92,IF($F$84:$F$99=10,G92/100*$F$23/12*H92,IF($F$84:$F$99="9c",G92/100*$F$22/12*H92,IF($F$84:$F$99="9b",G92/100*$F$21/12*H92)))))))))</f>
        <v>0</v>
      </c>
      <c r="J92" s="489">
        <v>0</v>
      </c>
    </row>
    <row r="93" spans="2:10" s="54" customFormat="1" ht="10.15" customHeight="1" x14ac:dyDescent="0.2">
      <c r="B93" s="460"/>
      <c r="C93" s="463"/>
      <c r="D93" s="464"/>
      <c r="E93" s="466"/>
      <c r="F93" s="468"/>
      <c r="G93" s="470"/>
      <c r="H93" s="468"/>
      <c r="I93" s="495"/>
      <c r="J93" s="473"/>
    </row>
    <row r="94" spans="2:10" s="54" customFormat="1" ht="10.15" customHeight="1" x14ac:dyDescent="0.2">
      <c r="B94" s="493">
        <v>6</v>
      </c>
      <c r="C94" s="484"/>
      <c r="D94" s="485"/>
      <c r="E94" s="486"/>
      <c r="F94" s="467">
        <v>10</v>
      </c>
      <c r="G94" s="469">
        <v>100</v>
      </c>
      <c r="H94" s="487">
        <v>2</v>
      </c>
      <c r="I94" s="495">
        <f>IF($F$84:$F$99="15Ü",G94/100*$F$29/12*H94,IF($F$84:$F$99=15,G94/100*$F$28/12*H94,IF($F$84:$F$99=14,G94/100*$F$27/12*H94,IF($F$84:$F$99=13,G94/100*$F$26/12*H94,IF($F$84:$F$99=12,G94/100*$F$25/12*H94,IF($F$84:$F$99=11,G94/100*$F$24/12*H94,IF($F$84:$F$99=10,G94/100*$F$23/12*H94,IF($F$84:$F$99="9c",G94/100*$F$22/12*H94,IF($F$84:$F$99="9b",G94/100*$F$21/12*H94)))))))))</f>
        <v>0</v>
      </c>
      <c r="J94" s="489">
        <v>0</v>
      </c>
    </row>
    <row r="95" spans="2:10" s="54" customFormat="1" ht="10.15" customHeight="1" x14ac:dyDescent="0.2">
      <c r="B95" s="460"/>
      <c r="C95" s="463"/>
      <c r="D95" s="464"/>
      <c r="E95" s="466"/>
      <c r="F95" s="468"/>
      <c r="G95" s="470"/>
      <c r="H95" s="468"/>
      <c r="I95" s="495"/>
      <c r="J95" s="473"/>
    </row>
    <row r="96" spans="2:10" s="54" customFormat="1" ht="10.15" customHeight="1" x14ac:dyDescent="0.2">
      <c r="B96" s="493">
        <v>7</v>
      </c>
      <c r="C96" s="484"/>
      <c r="D96" s="485"/>
      <c r="E96" s="486"/>
      <c r="F96" s="487" t="s">
        <v>210</v>
      </c>
      <c r="G96" s="469">
        <v>100</v>
      </c>
      <c r="H96" s="487">
        <v>2</v>
      </c>
      <c r="I96" s="495">
        <f>IF($F$84:$F$99="15Ü",G96/100*$F$29/12*H96,IF($F$84:$F$99=15,G96/100*$F$28/12*H96,IF($F$84:$F$99=14,G96/100*$F$27/12*H96,IF($F$84:$F$99=13,G96/100*$F$26/12*H96,IF($F$84:$F$99=12,G96/100*$F$25/12*H96,IF($F$84:$F$99=11,G96/100*$F$24/12*H96,IF($F$84:$F$99=10,G96/100*$F$23/12*H96,IF($F$84:$F$99="9c",G96/100*$F$22/12*H96,IF($F$84:$F$99="9b",G96/100*$F$21/12*H96)))))))))</f>
        <v>0</v>
      </c>
      <c r="J96" s="489">
        <v>0</v>
      </c>
    </row>
    <row r="97" spans="2:11" s="54" customFormat="1" ht="10.15" customHeight="1" x14ac:dyDescent="0.2">
      <c r="B97" s="460"/>
      <c r="C97" s="463"/>
      <c r="D97" s="464"/>
      <c r="E97" s="466"/>
      <c r="F97" s="468"/>
      <c r="G97" s="470"/>
      <c r="H97" s="468"/>
      <c r="I97" s="495"/>
      <c r="J97" s="473"/>
    </row>
    <row r="98" spans="2:11" s="54" customFormat="1" ht="10.15" customHeight="1" x14ac:dyDescent="0.2">
      <c r="B98" s="493">
        <v>8</v>
      </c>
      <c r="C98" s="484"/>
      <c r="D98" s="485"/>
      <c r="E98" s="486"/>
      <c r="F98" s="487" t="s">
        <v>211</v>
      </c>
      <c r="G98" s="469">
        <v>100</v>
      </c>
      <c r="H98" s="487">
        <v>2</v>
      </c>
      <c r="I98" s="495">
        <f>IF($F$84:$F$99="15Ü",G98/100*$F$29/12*H98,IF($F$84:$F$99=15,G98/100*$F$28/12*H98,IF($F$84:$F$99=14,G98/100*$F$27/12*H98,IF($F$84:$F$99=13,G98/100*$F$26/12*H98,IF($F$84:$F$99=12,G98/100*$F$25/12*H98,IF($F$84:$F$99=11,G98/100*$F$24/12*H98,IF($F$84:$F$99=10,G98/100*$F$23/12*H98,IF($F$84:$F$99="9c",G98/100*$F$22/12*H98,IF($F$84:$F$99="9b",G98/100*$F$21/12*H98)))))))))</f>
        <v>0</v>
      </c>
      <c r="J98" s="489">
        <v>0</v>
      </c>
    </row>
    <row r="99" spans="2:11" s="54" customFormat="1" ht="10.15" customHeight="1" thickBot="1" x14ac:dyDescent="0.25">
      <c r="B99" s="460"/>
      <c r="C99" s="484"/>
      <c r="D99" s="485"/>
      <c r="E99" s="466"/>
      <c r="F99" s="468"/>
      <c r="G99" s="494"/>
      <c r="H99" s="468"/>
      <c r="I99" s="496"/>
      <c r="J99" s="473"/>
      <c r="K99" s="284"/>
    </row>
    <row r="100" spans="2:11" s="101" customFormat="1" ht="6" customHeight="1" thickBot="1" x14ac:dyDescent="0.25">
      <c r="B100" s="285"/>
      <c r="C100" s="301"/>
      <c r="D100" s="301"/>
      <c r="E100" s="301"/>
      <c r="F100" s="286"/>
      <c r="G100" s="286"/>
      <c r="H100" s="287"/>
      <c r="I100" s="288"/>
      <c r="J100" s="289"/>
    </row>
    <row r="101" spans="2:11" s="54" customFormat="1" ht="10.15" customHeight="1" x14ac:dyDescent="0.2">
      <c r="B101" s="474">
        <v>9</v>
      </c>
      <c r="C101" s="484"/>
      <c r="D101" s="485"/>
      <c r="E101" s="486"/>
      <c r="F101" s="487" t="s">
        <v>212</v>
      </c>
      <c r="G101" s="488">
        <v>100</v>
      </c>
      <c r="H101" s="478">
        <v>2</v>
      </c>
      <c r="I101" s="482">
        <f>IF($F$101:$F$110=5,G101/100*$F$16/12*H101,IF($F$101:$F$110=6,G101/100*$F$17/12*H101,IF($F$101:$F$110=7,G101/100*$F$18/12*H101,IF($F$101:$F$110=8,G101/100*$F$19/12*H101,IF($F$101:$F$110="9a",G101/100*$F$20/12*H101)))))</f>
        <v>0</v>
      </c>
      <c r="J101" s="489">
        <v>0</v>
      </c>
    </row>
    <row r="102" spans="2:11" s="54" customFormat="1" ht="10.15" customHeight="1" x14ac:dyDescent="0.2">
      <c r="B102" s="460"/>
      <c r="C102" s="463"/>
      <c r="D102" s="464"/>
      <c r="E102" s="466"/>
      <c r="F102" s="468"/>
      <c r="G102" s="470"/>
      <c r="H102" s="468"/>
      <c r="I102" s="483"/>
      <c r="J102" s="473"/>
    </row>
    <row r="103" spans="2:11" s="54" customFormat="1" ht="10.15" customHeight="1" x14ac:dyDescent="0.2">
      <c r="B103" s="459">
        <v>10</v>
      </c>
      <c r="C103" s="484"/>
      <c r="D103" s="485"/>
      <c r="E103" s="486"/>
      <c r="F103" s="487">
        <v>8</v>
      </c>
      <c r="G103" s="488">
        <v>100</v>
      </c>
      <c r="H103" s="467">
        <v>2</v>
      </c>
      <c r="I103" s="482">
        <f>IF($F$101:$F$110=5,G103/100*$F$16/12*H103,IF($F$101:$F$110=6,G103/100*$F$17/12*H103,IF($F$101:$F$110=7,G103/100*$F$18/12*H103,IF($F$101:$F$110=8,G103/100*$F$19/12*H103,IF($F$101:$F$110="9a",G103/100*$F$20/12*H103)))))</f>
        <v>0</v>
      </c>
      <c r="J103" s="489">
        <v>0</v>
      </c>
    </row>
    <row r="104" spans="2:11" s="54" customFormat="1" ht="10.15" customHeight="1" x14ac:dyDescent="0.2">
      <c r="B104" s="460"/>
      <c r="C104" s="463"/>
      <c r="D104" s="464"/>
      <c r="E104" s="466"/>
      <c r="F104" s="468"/>
      <c r="G104" s="470"/>
      <c r="H104" s="468"/>
      <c r="I104" s="483"/>
      <c r="J104" s="473"/>
    </row>
    <row r="105" spans="2:11" s="54" customFormat="1" ht="10.15" customHeight="1" x14ac:dyDescent="0.2">
      <c r="B105" s="459">
        <v>11</v>
      </c>
      <c r="C105" s="484"/>
      <c r="D105" s="485"/>
      <c r="E105" s="486"/>
      <c r="F105" s="487">
        <v>7</v>
      </c>
      <c r="G105" s="488">
        <v>100</v>
      </c>
      <c r="H105" s="467">
        <v>2</v>
      </c>
      <c r="I105" s="482">
        <f>IF($F$101:$F$110=5,G105/100*$F$16/12*H105,IF($F$101:$F$110=6,G105/100*$F$17/12*H105,IF($F$101:$F$110=7,G105/100*$F$18/12*H105,IF($F$101:$F$110=8,G105/100*$F$19/12*H105,IF($F$101:$F$110="9a",G105/100*$F$20/12*H105)))))</f>
        <v>0</v>
      </c>
      <c r="J105" s="489">
        <v>0</v>
      </c>
      <c r="K105" s="290"/>
    </row>
    <row r="106" spans="2:11" s="54" customFormat="1" ht="10.15" customHeight="1" x14ac:dyDescent="0.2">
      <c r="B106" s="460"/>
      <c r="C106" s="463"/>
      <c r="D106" s="464"/>
      <c r="E106" s="466"/>
      <c r="F106" s="468"/>
      <c r="G106" s="470"/>
      <c r="H106" s="468"/>
      <c r="I106" s="483"/>
      <c r="J106" s="473"/>
      <c r="K106" s="291"/>
    </row>
    <row r="107" spans="2:11" s="54" customFormat="1" ht="10.15" customHeight="1" x14ac:dyDescent="0.2">
      <c r="B107" s="459">
        <v>12</v>
      </c>
      <c r="C107" s="484"/>
      <c r="D107" s="485"/>
      <c r="E107" s="486"/>
      <c r="F107" s="487">
        <v>6</v>
      </c>
      <c r="G107" s="488">
        <v>100</v>
      </c>
      <c r="H107" s="467">
        <v>2</v>
      </c>
      <c r="I107" s="482">
        <f>IF($F$101:$F$110=5,G107/100*$F$16/12*H107,IF($F$101:$F$110=6,G107/100*$F$17/12*H107,IF($F$101:$F$110=7,G107/100*$F$18/12*H107,IF($F$101:$F$110=8,G107/100*$F$19/12*H107,IF($F$101:$F$110="9a",G107/100*$F$20/12*H107)))))</f>
        <v>0</v>
      </c>
      <c r="J107" s="489">
        <v>0</v>
      </c>
      <c r="K107" s="290"/>
    </row>
    <row r="108" spans="2:11" s="54" customFormat="1" ht="10.15" customHeight="1" x14ac:dyDescent="0.2">
      <c r="B108" s="460"/>
      <c r="C108" s="463"/>
      <c r="D108" s="464"/>
      <c r="E108" s="466"/>
      <c r="F108" s="468"/>
      <c r="G108" s="470"/>
      <c r="H108" s="468"/>
      <c r="I108" s="483"/>
      <c r="J108" s="473"/>
      <c r="K108" s="290"/>
    </row>
    <row r="109" spans="2:11" s="54" customFormat="1" ht="10.15" customHeight="1" x14ac:dyDescent="0.2">
      <c r="B109" s="459">
        <v>13</v>
      </c>
      <c r="C109" s="484"/>
      <c r="D109" s="485"/>
      <c r="E109" s="465"/>
      <c r="F109" s="487">
        <v>5</v>
      </c>
      <c r="G109" s="488">
        <v>100</v>
      </c>
      <c r="H109" s="467">
        <v>2</v>
      </c>
      <c r="I109" s="482">
        <f>IF($F$101:$F$110=5,G109/100*$F$16/12*H109,IF($F$101:$F$110=6,G109/100*$F$17/12*H109,IF($F$101:$F$110=7,G109/100*$F$18/12*H109,IF($F$101:$F$110=8,G109/100*$F$19/12*H109,IF($F$101:$F$110="9a",G109/100*$F$20/12*H109)))))</f>
        <v>0</v>
      </c>
      <c r="J109" s="489">
        <v>0</v>
      </c>
      <c r="K109" s="290"/>
    </row>
    <row r="110" spans="2:11" s="54" customFormat="1" ht="10.15" customHeight="1" thickBot="1" x14ac:dyDescent="0.25">
      <c r="B110" s="490"/>
      <c r="C110" s="463"/>
      <c r="D110" s="464"/>
      <c r="E110" s="491"/>
      <c r="F110" s="468"/>
      <c r="G110" s="470"/>
      <c r="H110" s="492"/>
      <c r="I110" s="483"/>
      <c r="J110" s="473"/>
      <c r="K110" s="290"/>
    </row>
    <row r="111" spans="2:11" s="54" customFormat="1" ht="6" customHeight="1" thickBot="1" x14ac:dyDescent="0.25">
      <c r="B111" s="285"/>
      <c r="C111" s="286"/>
      <c r="D111" s="286"/>
      <c r="E111" s="286"/>
      <c r="F111" s="286"/>
      <c r="G111" s="286"/>
      <c r="H111" s="287"/>
      <c r="I111" s="288"/>
      <c r="J111" s="289"/>
      <c r="K111" s="290"/>
    </row>
    <row r="112" spans="2:11" s="54" customFormat="1" ht="10.15" customHeight="1" x14ac:dyDescent="0.2">
      <c r="B112" s="474">
        <v>14</v>
      </c>
      <c r="C112" s="475"/>
      <c r="D112" s="476"/>
      <c r="E112" s="477"/>
      <c r="F112" s="478">
        <v>4</v>
      </c>
      <c r="G112" s="479">
        <v>100</v>
      </c>
      <c r="H112" s="478">
        <v>2</v>
      </c>
      <c r="I112" s="480">
        <f>IF($F$112:$F$117=2,G112/100*$F$13/12*H112,IF($F$112:$F$117=3,G112/100*$F$14/12*H112,IF($F$112:$F$117=4,G112/100*$F$15/12*H112)))</f>
        <v>0</v>
      </c>
      <c r="J112" s="481">
        <v>0</v>
      </c>
      <c r="K112" s="290"/>
    </row>
    <row r="113" spans="2:11" s="54" customFormat="1" ht="10.15" customHeight="1" x14ac:dyDescent="0.2">
      <c r="B113" s="460"/>
      <c r="C113" s="463"/>
      <c r="D113" s="464"/>
      <c r="E113" s="466"/>
      <c r="F113" s="468"/>
      <c r="G113" s="470"/>
      <c r="H113" s="468"/>
      <c r="I113" s="471"/>
      <c r="J113" s="473"/>
      <c r="K113" s="290"/>
    </row>
    <row r="114" spans="2:11" s="54" customFormat="1" ht="10.15" customHeight="1" x14ac:dyDescent="0.2">
      <c r="B114" s="459">
        <v>15</v>
      </c>
      <c r="C114" s="461"/>
      <c r="D114" s="462"/>
      <c r="E114" s="465"/>
      <c r="F114" s="467">
        <v>3</v>
      </c>
      <c r="G114" s="469">
        <v>100</v>
      </c>
      <c r="H114" s="467">
        <v>2</v>
      </c>
      <c r="I114" s="482">
        <f>IF($F$112:$F$117=2,G114/100*$F$13/12*H114,IF($F$112:$F$117=3,G114/100*$F$14/12*H114,IF($F$112:$F$117=4,G114/100*$F$15/12*H114)))</f>
        <v>0</v>
      </c>
      <c r="J114" s="472">
        <v>0</v>
      </c>
      <c r="K114" s="290"/>
    </row>
    <row r="115" spans="2:11" s="54" customFormat="1" ht="10.15" customHeight="1" x14ac:dyDescent="0.2">
      <c r="B115" s="460"/>
      <c r="C115" s="463"/>
      <c r="D115" s="464"/>
      <c r="E115" s="466"/>
      <c r="F115" s="468"/>
      <c r="G115" s="470"/>
      <c r="H115" s="468"/>
      <c r="I115" s="483"/>
      <c r="J115" s="473"/>
      <c r="K115" s="290"/>
    </row>
    <row r="116" spans="2:11" s="54" customFormat="1" ht="10.15" customHeight="1" x14ac:dyDescent="0.2">
      <c r="B116" s="459">
        <v>16</v>
      </c>
      <c r="C116" s="461"/>
      <c r="D116" s="462"/>
      <c r="E116" s="465"/>
      <c r="F116" s="467">
        <v>2</v>
      </c>
      <c r="G116" s="469">
        <v>100</v>
      </c>
      <c r="H116" s="467">
        <v>2</v>
      </c>
      <c r="I116" s="471">
        <f>IF($F$112:$F$117=2,G116/100*$F$13/12*H116,IF($F$112:$F$117=3,G116/100*$F$14/12*H116,IF($F$112:$F$117=4,G116/100*$F$15/12*H116)))</f>
        <v>0</v>
      </c>
      <c r="J116" s="472">
        <v>0</v>
      </c>
      <c r="K116" s="290"/>
    </row>
    <row r="117" spans="2:11" s="54" customFormat="1" ht="10.15" customHeight="1" thickBot="1" x14ac:dyDescent="0.25">
      <c r="B117" s="460"/>
      <c r="C117" s="463"/>
      <c r="D117" s="464"/>
      <c r="E117" s="466"/>
      <c r="F117" s="468"/>
      <c r="G117" s="470"/>
      <c r="H117" s="468"/>
      <c r="I117" s="471"/>
      <c r="J117" s="473"/>
      <c r="K117" s="290"/>
    </row>
    <row r="118" spans="2:11" ht="6" customHeight="1" thickBot="1" x14ac:dyDescent="0.25">
      <c r="B118" s="292"/>
      <c r="C118" s="293"/>
      <c r="D118" s="293"/>
      <c r="E118" s="293"/>
      <c r="F118" s="293"/>
      <c r="G118" s="293"/>
      <c r="H118" s="293"/>
      <c r="I118" s="293"/>
      <c r="J118" s="294"/>
    </row>
    <row r="119" spans="2:11" ht="19.899999999999999" customHeight="1" thickBot="1" x14ac:dyDescent="0.3">
      <c r="B119" s="433" t="s">
        <v>232</v>
      </c>
      <c r="C119" s="433"/>
      <c r="D119" s="103"/>
      <c r="E119" s="295"/>
      <c r="F119" s="103"/>
      <c r="G119" s="103"/>
      <c r="H119" s="296" t="s">
        <v>213</v>
      </c>
      <c r="I119" s="297">
        <f>SUM(I84:I117)</f>
        <v>0</v>
      </c>
      <c r="J119" s="297">
        <f>SUM(J84:J117)</f>
        <v>0</v>
      </c>
      <c r="K119" s="103"/>
    </row>
    <row r="120" spans="2:11" ht="16.5" customHeight="1" thickTop="1" x14ac:dyDescent="0.2">
      <c r="B120" s="444"/>
      <c r="C120" s="444"/>
      <c r="D120" s="444"/>
      <c r="E120" s="444"/>
      <c r="F120" s="444"/>
      <c r="G120" s="444"/>
      <c r="H120" s="444"/>
      <c r="I120" s="444"/>
      <c r="J120" s="444"/>
    </row>
    <row r="121" spans="2:11" ht="16.899999999999999" customHeight="1" x14ac:dyDescent="0.2">
      <c r="C121" s="445" t="s">
        <v>236</v>
      </c>
      <c r="D121" s="445"/>
      <c r="E121" s="445"/>
      <c r="F121" s="445"/>
      <c r="G121" s="445"/>
      <c r="H121" s="446"/>
      <c r="I121" s="447"/>
      <c r="J121" s="448"/>
      <c r="K121" s="103"/>
    </row>
    <row r="122" spans="2:11" ht="12" customHeight="1" x14ac:dyDescent="0.2">
      <c r="B122" s="449"/>
      <c r="C122" s="449"/>
      <c r="D122" s="298"/>
      <c r="I122" s="300"/>
      <c r="J122" s="302"/>
    </row>
    <row r="123" spans="2:11" x14ac:dyDescent="0.2">
      <c r="C123" s="2"/>
      <c r="I123" s="672" t="s">
        <v>215</v>
      </c>
      <c r="J123" s="672"/>
    </row>
    <row r="124" spans="2:11" ht="6" customHeight="1" x14ac:dyDescent="0.2">
      <c r="B124" s="268"/>
      <c r="C124" s="268"/>
      <c r="D124" s="268"/>
      <c r="E124" s="268"/>
      <c r="F124" s="268"/>
      <c r="G124" s="268"/>
      <c r="H124" s="268"/>
      <c r="I124" s="268"/>
      <c r="J124" s="268"/>
    </row>
    <row r="126" spans="2:11" x14ac:dyDescent="0.2">
      <c r="B126" s="303" t="s">
        <v>216</v>
      </c>
    </row>
    <row r="127" spans="2:11" ht="13.5" thickBot="1" x14ac:dyDescent="0.25"/>
    <row r="128" spans="2:11" ht="13.5" thickBot="1" x14ac:dyDescent="0.25">
      <c r="B128" s="304"/>
      <c r="C128" s="2" t="s">
        <v>217</v>
      </c>
    </row>
    <row r="129" spans="1:10" ht="13.5" thickBot="1" x14ac:dyDescent="0.25"/>
    <row r="130" spans="1:10" ht="13.5" thickBot="1" x14ac:dyDescent="0.25">
      <c r="B130" s="304"/>
      <c r="C130" s="2" t="s">
        <v>218</v>
      </c>
    </row>
    <row r="131" spans="1:10" ht="13.5" thickBot="1" x14ac:dyDescent="0.25"/>
    <row r="132" spans="1:10" ht="13.5" thickBot="1" x14ac:dyDescent="0.25">
      <c r="B132" s="305" t="s">
        <v>219</v>
      </c>
      <c r="C132" s="306" t="s">
        <v>220</v>
      </c>
      <c r="D132" s="450" t="s">
        <v>221</v>
      </c>
      <c r="E132" s="451"/>
      <c r="F132" s="450" t="s">
        <v>166</v>
      </c>
      <c r="G132" s="452"/>
      <c r="H132" s="453"/>
    </row>
    <row r="133" spans="1:10" x14ac:dyDescent="0.2">
      <c r="B133" s="307"/>
      <c r="C133" s="98"/>
      <c r="D133" s="454"/>
      <c r="E133" s="455"/>
      <c r="F133" s="456"/>
      <c r="G133" s="457"/>
      <c r="H133" s="458"/>
    </row>
    <row r="134" spans="1:10" x14ac:dyDescent="0.2">
      <c r="A134" s="25"/>
      <c r="B134" s="308"/>
      <c r="C134" s="309"/>
      <c r="D134" s="439"/>
      <c r="E134" s="440"/>
      <c r="F134" s="441"/>
      <c r="G134" s="442"/>
      <c r="H134" s="443"/>
      <c r="I134" s="103"/>
      <c r="J134" s="310"/>
    </row>
    <row r="135" spans="1:10" x14ac:dyDescent="0.2">
      <c r="A135" s="25"/>
      <c r="B135" s="311"/>
      <c r="C135" s="312"/>
      <c r="D135" s="434"/>
      <c r="E135" s="435"/>
      <c r="F135" s="436"/>
      <c r="G135" s="437"/>
      <c r="H135" s="438"/>
      <c r="I135" s="103"/>
      <c r="J135" s="310"/>
    </row>
    <row r="136" spans="1:10" x14ac:dyDescent="0.2">
      <c r="A136" s="25"/>
      <c r="B136" s="308"/>
      <c r="C136" s="309"/>
      <c r="D136" s="439"/>
      <c r="E136" s="440"/>
      <c r="F136" s="441"/>
      <c r="G136" s="442"/>
      <c r="H136" s="443"/>
      <c r="I136" s="103"/>
      <c r="J136" s="310"/>
    </row>
    <row r="137" spans="1:10" x14ac:dyDescent="0.2">
      <c r="A137" s="25"/>
      <c r="B137" s="311"/>
      <c r="C137" s="312"/>
      <c r="D137" s="434"/>
      <c r="E137" s="435"/>
      <c r="F137" s="436"/>
      <c r="G137" s="437"/>
      <c r="H137" s="438"/>
      <c r="I137" s="103"/>
      <c r="J137" s="310"/>
    </row>
    <row r="138" spans="1:10" x14ac:dyDescent="0.2">
      <c r="A138" s="25"/>
      <c r="B138" s="308"/>
      <c r="C138" s="309"/>
      <c r="D138" s="439"/>
      <c r="E138" s="440"/>
      <c r="F138" s="441"/>
      <c r="G138" s="442"/>
      <c r="H138" s="443"/>
      <c r="I138" s="103"/>
      <c r="J138" s="310"/>
    </row>
    <row r="139" spans="1:10" x14ac:dyDescent="0.2">
      <c r="A139" s="25"/>
      <c r="B139" s="311"/>
      <c r="C139" s="312"/>
      <c r="D139" s="434"/>
      <c r="E139" s="435"/>
      <c r="F139" s="436"/>
      <c r="G139" s="437"/>
      <c r="H139" s="438"/>
      <c r="I139" s="103"/>
      <c r="J139" s="310"/>
    </row>
    <row r="140" spans="1:10" ht="13.5" thickBot="1" x14ac:dyDescent="0.25">
      <c r="A140" s="25"/>
      <c r="B140" s="313"/>
      <c r="C140" s="314"/>
      <c r="D140" s="421"/>
      <c r="E140" s="422"/>
      <c r="F140" s="423"/>
      <c r="G140" s="424"/>
      <c r="H140" s="425"/>
      <c r="I140" s="103"/>
      <c r="J140" s="310"/>
    </row>
    <row r="141" spans="1:10" x14ac:dyDescent="0.2">
      <c r="A141" s="25"/>
      <c r="B141" s="25"/>
      <c r="C141" s="244"/>
      <c r="D141" s="103"/>
      <c r="E141" s="103"/>
      <c r="F141" s="103"/>
      <c r="G141" s="108"/>
      <c r="H141" s="99"/>
      <c r="I141" s="103"/>
      <c r="J141" s="310"/>
    </row>
    <row r="142" spans="1:10" ht="13.5" thickBo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</row>
    <row r="143" spans="1:10" ht="15.75" thickBot="1" x14ac:dyDescent="0.3">
      <c r="B143" s="426" t="s">
        <v>222</v>
      </c>
      <c r="C143" s="426"/>
      <c r="D143" s="427"/>
      <c r="E143" s="428"/>
      <c r="F143" s="429"/>
      <c r="G143" s="25" t="s">
        <v>156</v>
      </c>
      <c r="H143" s="103"/>
      <c r="I143" s="103"/>
      <c r="J143" s="103"/>
    </row>
    <row r="144" spans="1:10" x14ac:dyDescent="0.2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</row>
    <row r="145" spans="1:10" x14ac:dyDescent="0.2">
      <c r="A145" s="103"/>
      <c r="B145" s="103"/>
      <c r="C145" s="103"/>
      <c r="D145" s="103"/>
      <c r="E145" s="103"/>
      <c r="F145" s="103"/>
      <c r="G145" s="103"/>
      <c r="H145" s="103"/>
      <c r="I145" s="103"/>
      <c r="J145" s="315"/>
    </row>
    <row r="146" spans="1:10" s="28" customFormat="1" ht="15" x14ac:dyDescent="0.25">
      <c r="B146" s="236" t="s">
        <v>235</v>
      </c>
      <c r="C146" s="243"/>
      <c r="D146" s="243"/>
      <c r="E146" s="243"/>
      <c r="F146" s="243"/>
      <c r="G146" s="53"/>
      <c r="H146" s="237"/>
      <c r="I146" s="105"/>
      <c r="J146" s="316"/>
    </row>
    <row r="147" spans="1:10" ht="6.6" customHeight="1" thickBot="1" x14ac:dyDescent="0.25">
      <c r="A147" s="25"/>
      <c r="B147" s="25"/>
      <c r="C147" s="103"/>
      <c r="D147" s="103"/>
      <c r="E147" s="103"/>
      <c r="F147" s="103"/>
      <c r="G147" s="103"/>
      <c r="H147" s="103"/>
      <c r="I147" s="103"/>
      <c r="J147" s="103"/>
    </row>
    <row r="148" spans="1:10" s="28" customFormat="1" ht="15.75" thickBot="1" x14ac:dyDescent="0.3">
      <c r="A148" s="104"/>
      <c r="B148" s="430" t="s">
        <v>224</v>
      </c>
      <c r="C148" s="430"/>
      <c r="D148" s="431"/>
      <c r="E148" s="428"/>
      <c r="F148" s="432"/>
      <c r="G148" s="104" t="s">
        <v>157</v>
      </c>
      <c r="H148" s="105"/>
      <c r="I148" s="105"/>
      <c r="J148" s="317"/>
    </row>
    <row r="149" spans="1:10" ht="9" customHeight="1" x14ac:dyDescent="0.2">
      <c r="A149" s="25"/>
      <c r="B149" s="25"/>
      <c r="C149" s="107"/>
      <c r="D149" s="103"/>
      <c r="E149" s="103"/>
      <c r="F149" s="103"/>
      <c r="G149" s="108"/>
      <c r="H149" s="99"/>
      <c r="I149" s="103"/>
      <c r="J149" s="310"/>
    </row>
    <row r="150" spans="1:10" ht="9" customHeight="1" thickBot="1" x14ac:dyDescent="0.25">
      <c r="A150" s="25"/>
      <c r="B150" s="25"/>
      <c r="C150" s="107"/>
      <c r="D150" s="103"/>
      <c r="E150" s="103"/>
      <c r="F150" s="103"/>
      <c r="G150" s="108"/>
      <c r="H150" s="99"/>
      <c r="I150" s="103"/>
      <c r="J150" s="310"/>
    </row>
    <row r="151" spans="1:10" ht="13.5" thickBot="1" x14ac:dyDescent="0.25">
      <c r="B151" s="102"/>
      <c r="C151" s="103" t="s">
        <v>64</v>
      </c>
      <c r="D151" s="103"/>
      <c r="E151" s="103"/>
      <c r="F151" s="103"/>
      <c r="G151" s="108"/>
      <c r="H151" s="99"/>
      <c r="I151" s="103"/>
      <c r="J151" s="310"/>
    </row>
    <row r="152" spans="1:10" ht="13.5" thickBot="1" x14ac:dyDescent="0.25">
      <c r="B152" s="103"/>
      <c r="C152" s="103"/>
      <c r="D152" s="103"/>
      <c r="E152" s="103"/>
      <c r="F152" s="103"/>
      <c r="G152" s="103"/>
      <c r="H152" s="25"/>
      <c r="I152" s="25"/>
      <c r="J152" s="103"/>
    </row>
    <row r="153" spans="1:10" ht="13.5" thickBot="1" x14ac:dyDescent="0.25">
      <c r="B153" s="102"/>
      <c r="C153" s="103" t="s">
        <v>65</v>
      </c>
      <c r="D153" s="103"/>
      <c r="E153" s="103"/>
      <c r="F153" s="103"/>
      <c r="G153" s="103"/>
      <c r="H153" s="103"/>
      <c r="I153" s="103"/>
      <c r="J153" s="315"/>
    </row>
    <row r="154" spans="1:10" ht="9" customHeight="1" x14ac:dyDescent="0.2">
      <c r="A154" s="103"/>
      <c r="B154" s="103"/>
      <c r="C154" s="103"/>
      <c r="D154" s="103"/>
      <c r="E154" s="103"/>
      <c r="F154" s="103"/>
      <c r="G154" s="103"/>
      <c r="H154" s="103"/>
      <c r="I154" s="318"/>
      <c r="J154" s="103"/>
    </row>
    <row r="155" spans="1:10" ht="9" customHeight="1" x14ac:dyDescent="0.2">
      <c r="A155" s="103"/>
      <c r="B155" s="103"/>
      <c r="C155" s="103"/>
      <c r="D155" s="103"/>
      <c r="E155" s="103"/>
      <c r="F155" s="103"/>
      <c r="G155" s="103"/>
      <c r="H155" s="103"/>
      <c r="I155" s="103"/>
      <c r="J155" s="315"/>
    </row>
    <row r="156" spans="1:10" s="28" customFormat="1" ht="14.25" x14ac:dyDescent="0.2">
      <c r="B156" s="319" t="s">
        <v>225</v>
      </c>
      <c r="C156" s="243"/>
      <c r="D156" s="243"/>
      <c r="E156" s="243"/>
      <c r="F156" s="243"/>
      <c r="G156" s="53"/>
      <c r="H156" s="237"/>
      <c r="I156" s="105"/>
      <c r="J156" s="316"/>
    </row>
    <row r="157" spans="1:10" ht="13.15" customHeight="1" x14ac:dyDescent="0.2">
      <c r="A157" s="25"/>
      <c r="B157" s="25"/>
      <c r="C157" s="103"/>
      <c r="D157" s="103"/>
      <c r="E157" s="103"/>
      <c r="F157" s="103"/>
      <c r="G157" s="103"/>
      <c r="H157" s="103"/>
      <c r="I157" s="103"/>
      <c r="J157" s="103"/>
    </row>
    <row r="158" spans="1:10" s="28" customFormat="1" ht="14.25" x14ac:dyDescent="0.2">
      <c r="B158" s="319" t="s">
        <v>226</v>
      </c>
      <c r="C158" s="243"/>
      <c r="D158" s="243"/>
      <c r="E158" s="243"/>
      <c r="F158" s="243"/>
      <c r="G158" s="53"/>
      <c r="H158" s="237"/>
      <c r="I158" s="105"/>
      <c r="J158" s="316"/>
    </row>
    <row r="159" spans="1:10" ht="14.25" x14ac:dyDescent="0.2">
      <c r="A159" s="25"/>
      <c r="B159" s="25"/>
      <c r="C159" s="107"/>
      <c r="D159" s="103"/>
      <c r="E159" s="103"/>
      <c r="F159" s="103"/>
      <c r="G159" s="108"/>
      <c r="H159" s="99"/>
      <c r="I159" s="103"/>
      <c r="J159" s="310"/>
    </row>
    <row r="160" spans="1:10" x14ac:dyDescent="0.2">
      <c r="A160" s="235"/>
      <c r="B160" s="235"/>
      <c r="C160" s="235"/>
      <c r="D160" s="235"/>
      <c r="E160" s="235"/>
      <c r="G160" s="36"/>
    </row>
    <row r="161" spans="1:15" x14ac:dyDescent="0.2">
      <c r="A161" s="235"/>
      <c r="B161" s="235"/>
      <c r="C161" s="235"/>
      <c r="D161" s="235"/>
      <c r="E161" s="235"/>
      <c r="G161" s="36"/>
    </row>
    <row r="162" spans="1:15" x14ac:dyDescent="0.2">
      <c r="A162" s="235"/>
      <c r="B162" s="235"/>
      <c r="C162" s="235"/>
      <c r="D162" s="235"/>
      <c r="E162" s="235"/>
      <c r="G162" s="36"/>
    </row>
    <row r="163" spans="1:15" x14ac:dyDescent="0.2">
      <c r="A163" s="235"/>
      <c r="B163" s="235"/>
      <c r="C163" s="235"/>
      <c r="D163" s="235"/>
      <c r="E163" s="235"/>
      <c r="G163" s="36"/>
    </row>
    <row r="164" spans="1:15" x14ac:dyDescent="0.2">
      <c r="A164" s="235"/>
      <c r="B164" s="235"/>
      <c r="C164" s="235"/>
      <c r="D164" s="235"/>
      <c r="E164" s="235"/>
      <c r="G164" s="36"/>
    </row>
    <row r="165" spans="1:15" s="96" customFormat="1" x14ac:dyDescent="0.2">
      <c r="A165" s="103"/>
      <c r="B165" s="109"/>
      <c r="C165" s="103"/>
      <c r="D165" s="103"/>
      <c r="E165" s="109"/>
      <c r="F165" s="109"/>
      <c r="G165" s="109"/>
      <c r="H165" s="212"/>
      <c r="I165" s="212"/>
      <c r="J165" s="103"/>
      <c r="K165" s="103"/>
      <c r="L165" s="103"/>
      <c r="M165" s="103"/>
      <c r="N165" s="103"/>
      <c r="O165" s="99"/>
    </row>
    <row r="166" spans="1:15" s="96" customFormat="1" x14ac:dyDescent="0.2">
      <c r="A166"/>
      <c r="B166" s="110" t="s">
        <v>11</v>
      </c>
      <c r="C166" s="320"/>
      <c r="D166" s="103"/>
      <c r="E166" s="110" t="s">
        <v>66</v>
      </c>
      <c r="F166" s="110"/>
      <c r="G166" s="110"/>
      <c r="J166" s="110"/>
      <c r="K166" s="110"/>
      <c r="L166" s="110"/>
      <c r="M166" s="110"/>
      <c r="N166" s="110"/>
    </row>
    <row r="167" spans="1:15" s="96" customFormat="1" x14ac:dyDescent="0.2">
      <c r="A167" s="110"/>
      <c r="B167" s="110"/>
      <c r="C167" s="110"/>
      <c r="D167" s="110"/>
      <c r="E167" s="110"/>
      <c r="F167" s="110"/>
      <c r="G167" s="110"/>
      <c r="J167" s="110"/>
      <c r="K167" s="110"/>
      <c r="L167" s="110"/>
      <c r="M167" s="110"/>
      <c r="N167" s="110"/>
    </row>
  </sheetData>
  <mergeCells count="329">
    <mergeCell ref="I123:J123"/>
    <mergeCell ref="B122:C122"/>
    <mergeCell ref="I121:J121"/>
    <mergeCell ref="C121:H121"/>
    <mergeCell ref="B120:J120"/>
    <mergeCell ref="B119:C119"/>
    <mergeCell ref="B74:C74"/>
    <mergeCell ref="B75:C75"/>
    <mergeCell ref="B76:H76"/>
    <mergeCell ref="I76:J76"/>
    <mergeCell ref="B77:J77"/>
    <mergeCell ref="B79:G79"/>
    <mergeCell ref="B80:G80"/>
    <mergeCell ref="D82:D83"/>
    <mergeCell ref="B84:B85"/>
    <mergeCell ref="C84:D85"/>
    <mergeCell ref="E84:E85"/>
    <mergeCell ref="F84:F85"/>
    <mergeCell ref="G84:G85"/>
    <mergeCell ref="H84:H85"/>
    <mergeCell ref="I84:I85"/>
    <mergeCell ref="J84:J85"/>
    <mergeCell ref="B69:B70"/>
    <mergeCell ref="C69:D70"/>
    <mergeCell ref="E69:E70"/>
    <mergeCell ref="F69:F70"/>
    <mergeCell ref="G69:G70"/>
    <mergeCell ref="H69:H70"/>
    <mergeCell ref="I69:I70"/>
    <mergeCell ref="J69:J70"/>
    <mergeCell ref="B71:B72"/>
    <mergeCell ref="C71:D72"/>
    <mergeCell ref="E71:E72"/>
    <mergeCell ref="F71:F72"/>
    <mergeCell ref="G71:G72"/>
    <mergeCell ref="H71:H72"/>
    <mergeCell ref="I71:I72"/>
    <mergeCell ref="J71:J72"/>
    <mergeCell ref="H64:H65"/>
    <mergeCell ref="I64:I65"/>
    <mergeCell ref="J64:J65"/>
    <mergeCell ref="E64:E65"/>
    <mergeCell ref="F64:F65"/>
    <mergeCell ref="G64:G65"/>
    <mergeCell ref="B64:B65"/>
    <mergeCell ref="C64:D65"/>
    <mergeCell ref="B67:B68"/>
    <mergeCell ref="C67:D68"/>
    <mergeCell ref="E67:E68"/>
    <mergeCell ref="F67:F68"/>
    <mergeCell ref="G67:G68"/>
    <mergeCell ref="H67:H68"/>
    <mergeCell ref="I67:I68"/>
    <mergeCell ref="J67:J68"/>
    <mergeCell ref="H60:H61"/>
    <mergeCell ref="I60:I61"/>
    <mergeCell ref="J60:J61"/>
    <mergeCell ref="E60:E61"/>
    <mergeCell ref="F60:F61"/>
    <mergeCell ref="G60:G61"/>
    <mergeCell ref="B60:B61"/>
    <mergeCell ref="C60:D61"/>
    <mergeCell ref="H62:H63"/>
    <mergeCell ref="I62:I63"/>
    <mergeCell ref="J62:J63"/>
    <mergeCell ref="E62:E63"/>
    <mergeCell ref="F62:F63"/>
    <mergeCell ref="G62:G63"/>
    <mergeCell ref="B62:B63"/>
    <mergeCell ref="C62:D63"/>
    <mergeCell ref="H56:H57"/>
    <mergeCell ref="I56:I57"/>
    <mergeCell ref="J56:J57"/>
    <mergeCell ref="E56:E57"/>
    <mergeCell ref="F56:F57"/>
    <mergeCell ref="G56:G57"/>
    <mergeCell ref="B56:B57"/>
    <mergeCell ref="C56:D57"/>
    <mergeCell ref="H58:H59"/>
    <mergeCell ref="I58:I59"/>
    <mergeCell ref="J58:J59"/>
    <mergeCell ref="E58:E59"/>
    <mergeCell ref="F58:F59"/>
    <mergeCell ref="G58:G59"/>
    <mergeCell ref="B58:B59"/>
    <mergeCell ref="C58:D59"/>
    <mergeCell ref="B51:B52"/>
    <mergeCell ref="C51:D52"/>
    <mergeCell ref="E51:E52"/>
    <mergeCell ref="F51:F52"/>
    <mergeCell ref="G51:G52"/>
    <mergeCell ref="H51:H52"/>
    <mergeCell ref="I51:I52"/>
    <mergeCell ref="J51:J52"/>
    <mergeCell ref="B53:B54"/>
    <mergeCell ref="C53:D54"/>
    <mergeCell ref="E53:E54"/>
    <mergeCell ref="F53:F54"/>
    <mergeCell ref="G53:G54"/>
    <mergeCell ref="H53:H54"/>
    <mergeCell ref="I53:I54"/>
    <mergeCell ref="J53:J54"/>
    <mergeCell ref="H3:I3"/>
    <mergeCell ref="I1:J1"/>
    <mergeCell ref="C3:E3"/>
    <mergeCell ref="B4:J4"/>
    <mergeCell ref="H39:H40"/>
    <mergeCell ref="I39:I40"/>
    <mergeCell ref="J39:J40"/>
    <mergeCell ref="B41:B42"/>
    <mergeCell ref="C41:D42"/>
    <mergeCell ref="E41:E42"/>
    <mergeCell ref="F41:F42"/>
    <mergeCell ref="G41:G42"/>
    <mergeCell ref="H41:H42"/>
    <mergeCell ref="I41:I42"/>
    <mergeCell ref="J41:J42"/>
    <mergeCell ref="B5:J5"/>
    <mergeCell ref="B6:J6"/>
    <mergeCell ref="B7:J7"/>
    <mergeCell ref="B8:J8"/>
    <mergeCell ref="B9:E9"/>
    <mergeCell ref="F9:J9"/>
    <mergeCell ref="B10:B11"/>
    <mergeCell ref="F10:H11"/>
    <mergeCell ref="I10:I11"/>
    <mergeCell ref="J10:J11"/>
    <mergeCell ref="F13:H13"/>
    <mergeCell ref="F14:H14"/>
    <mergeCell ref="F15:H15"/>
    <mergeCell ref="F16:H16"/>
    <mergeCell ref="F17:H17"/>
    <mergeCell ref="F18:H18"/>
    <mergeCell ref="F19:H19"/>
    <mergeCell ref="F20:H20"/>
    <mergeCell ref="C12:J12"/>
    <mergeCell ref="B30:J3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B32:G32"/>
    <mergeCell ref="B33:G33"/>
    <mergeCell ref="B35:G35"/>
    <mergeCell ref="D37:D38"/>
    <mergeCell ref="B39:B40"/>
    <mergeCell ref="C39:D40"/>
    <mergeCell ref="E39:E40"/>
    <mergeCell ref="F39:F40"/>
    <mergeCell ref="G39:G40"/>
    <mergeCell ref="B43:B44"/>
    <mergeCell ref="C43:D44"/>
    <mergeCell ref="E43:E44"/>
    <mergeCell ref="F43:F44"/>
    <mergeCell ref="G43:G44"/>
    <mergeCell ref="H43:H44"/>
    <mergeCell ref="I43:I44"/>
    <mergeCell ref="J43:J44"/>
    <mergeCell ref="B45:B46"/>
    <mergeCell ref="C45:D46"/>
    <mergeCell ref="E45:E46"/>
    <mergeCell ref="F45:F46"/>
    <mergeCell ref="G45:G46"/>
    <mergeCell ref="H45:H46"/>
    <mergeCell ref="I45:I46"/>
    <mergeCell ref="J45:J46"/>
    <mergeCell ref="B47:B48"/>
    <mergeCell ref="C47:D48"/>
    <mergeCell ref="E47:E48"/>
    <mergeCell ref="F47:F48"/>
    <mergeCell ref="G47:G48"/>
    <mergeCell ref="H47:H48"/>
    <mergeCell ref="I47:I48"/>
    <mergeCell ref="J47:J48"/>
    <mergeCell ref="B49:B50"/>
    <mergeCell ref="C49:D50"/>
    <mergeCell ref="E49:E50"/>
    <mergeCell ref="F49:F50"/>
    <mergeCell ref="G49:G50"/>
    <mergeCell ref="H49:H50"/>
    <mergeCell ref="I49:I50"/>
    <mergeCell ref="J49:J50"/>
    <mergeCell ref="B86:B87"/>
    <mergeCell ref="C86:D87"/>
    <mergeCell ref="E86:E87"/>
    <mergeCell ref="F86:F87"/>
    <mergeCell ref="G86:G87"/>
    <mergeCell ref="H86:H87"/>
    <mergeCell ref="I86:I87"/>
    <mergeCell ref="J86:J87"/>
    <mergeCell ref="B88:B89"/>
    <mergeCell ref="C88:D89"/>
    <mergeCell ref="E88:E89"/>
    <mergeCell ref="F88:F89"/>
    <mergeCell ref="G88:G89"/>
    <mergeCell ref="H88:H89"/>
    <mergeCell ref="I88:I89"/>
    <mergeCell ref="J88:J89"/>
    <mergeCell ref="B90:B91"/>
    <mergeCell ref="C90:D91"/>
    <mergeCell ref="E90:E91"/>
    <mergeCell ref="F90:F91"/>
    <mergeCell ref="G90:G91"/>
    <mergeCell ref="H90:H91"/>
    <mergeCell ref="I90:I91"/>
    <mergeCell ref="J90:J91"/>
    <mergeCell ref="B92:B93"/>
    <mergeCell ref="C92:D93"/>
    <mergeCell ref="E92:E93"/>
    <mergeCell ref="F92:F93"/>
    <mergeCell ref="G92:G93"/>
    <mergeCell ref="H92:H93"/>
    <mergeCell ref="I92:I93"/>
    <mergeCell ref="J92:J93"/>
    <mergeCell ref="B94:B95"/>
    <mergeCell ref="C94:D95"/>
    <mergeCell ref="E94:E95"/>
    <mergeCell ref="F94:F95"/>
    <mergeCell ref="G94:G95"/>
    <mergeCell ref="H94:H95"/>
    <mergeCell ref="I94:I95"/>
    <mergeCell ref="J94:J95"/>
    <mergeCell ref="B96:B97"/>
    <mergeCell ref="C96:D97"/>
    <mergeCell ref="E96:E97"/>
    <mergeCell ref="F96:F97"/>
    <mergeCell ref="G96:G97"/>
    <mergeCell ref="H96:H97"/>
    <mergeCell ref="I96:I97"/>
    <mergeCell ref="J96:J97"/>
    <mergeCell ref="B98:B99"/>
    <mergeCell ref="C98:D99"/>
    <mergeCell ref="E98:E99"/>
    <mergeCell ref="F98:F99"/>
    <mergeCell ref="G98:G99"/>
    <mergeCell ref="H98:H99"/>
    <mergeCell ref="I98:I99"/>
    <mergeCell ref="J98:J99"/>
    <mergeCell ref="B101:B102"/>
    <mergeCell ref="C101:D102"/>
    <mergeCell ref="E101:E102"/>
    <mergeCell ref="F101:F102"/>
    <mergeCell ref="G101:G102"/>
    <mergeCell ref="H101:H102"/>
    <mergeCell ref="I101:I102"/>
    <mergeCell ref="J101:J102"/>
    <mergeCell ref="B103:B104"/>
    <mergeCell ref="C103:D104"/>
    <mergeCell ref="E103:E104"/>
    <mergeCell ref="F103:F104"/>
    <mergeCell ref="G103:G104"/>
    <mergeCell ref="H103:H104"/>
    <mergeCell ref="I103:I104"/>
    <mergeCell ref="J103:J104"/>
    <mergeCell ref="B105:B106"/>
    <mergeCell ref="C105:D106"/>
    <mergeCell ref="E105:E106"/>
    <mergeCell ref="F105:F106"/>
    <mergeCell ref="G105:G106"/>
    <mergeCell ref="H105:H106"/>
    <mergeCell ref="I105:I106"/>
    <mergeCell ref="J105:J106"/>
    <mergeCell ref="B107:B108"/>
    <mergeCell ref="C107:D108"/>
    <mergeCell ref="E107:E108"/>
    <mergeCell ref="F107:F108"/>
    <mergeCell ref="G107:G108"/>
    <mergeCell ref="H107:H108"/>
    <mergeCell ref="I107:I108"/>
    <mergeCell ref="J107:J108"/>
    <mergeCell ref="B109:B110"/>
    <mergeCell ref="C109:D110"/>
    <mergeCell ref="E109:E110"/>
    <mergeCell ref="F109:F110"/>
    <mergeCell ref="G109:G110"/>
    <mergeCell ref="H109:H110"/>
    <mergeCell ref="I109:I110"/>
    <mergeCell ref="J109:J110"/>
    <mergeCell ref="I116:I117"/>
    <mergeCell ref="J116:J117"/>
    <mergeCell ref="B112:B113"/>
    <mergeCell ref="C112:D113"/>
    <mergeCell ref="E112:E113"/>
    <mergeCell ref="F112:F113"/>
    <mergeCell ref="G112:G113"/>
    <mergeCell ref="H112:H113"/>
    <mergeCell ref="I112:I113"/>
    <mergeCell ref="J112:J113"/>
    <mergeCell ref="B114:B115"/>
    <mergeCell ref="C114:D115"/>
    <mergeCell ref="E114:E115"/>
    <mergeCell ref="F114:F115"/>
    <mergeCell ref="G114:G115"/>
    <mergeCell ref="H114:H115"/>
    <mergeCell ref="I114:I115"/>
    <mergeCell ref="J114:J115"/>
    <mergeCell ref="F132:H132"/>
    <mergeCell ref="D133:E133"/>
    <mergeCell ref="F133:H133"/>
    <mergeCell ref="D134:E134"/>
    <mergeCell ref="F134:H134"/>
    <mergeCell ref="B116:B117"/>
    <mergeCell ref="C116:D117"/>
    <mergeCell ref="E116:E117"/>
    <mergeCell ref="F116:F117"/>
    <mergeCell ref="G116:G117"/>
    <mergeCell ref="H116:H117"/>
    <mergeCell ref="D140:E140"/>
    <mergeCell ref="F140:H140"/>
    <mergeCell ref="B143:D143"/>
    <mergeCell ref="E143:F143"/>
    <mergeCell ref="B148:D148"/>
    <mergeCell ref="E148:F148"/>
    <mergeCell ref="D135:E135"/>
    <mergeCell ref="F135:H135"/>
    <mergeCell ref="D136:E136"/>
    <mergeCell ref="F136:H136"/>
    <mergeCell ref="D137:E137"/>
    <mergeCell ref="F137:H137"/>
    <mergeCell ref="D138:E138"/>
    <mergeCell ref="F138:H138"/>
    <mergeCell ref="D139:E139"/>
    <mergeCell ref="F139:H139"/>
    <mergeCell ref="D132:E13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683E-7985-4976-8902-5677844CAD6B}">
  <sheetPr>
    <tabColor rgb="FFFFC000"/>
  </sheetPr>
  <dimension ref="A1:S81"/>
  <sheetViews>
    <sheetView zoomScale="90" zoomScaleNormal="90" workbookViewId="0"/>
  </sheetViews>
  <sheetFormatPr baseColWidth="10" defaultRowHeight="12.75" x14ac:dyDescent="0.2"/>
  <cols>
    <col min="1" max="1" width="3.42578125" customWidth="1"/>
    <col min="2" max="2" width="2.85546875" customWidth="1"/>
    <col min="3" max="3" width="16.42578125" customWidth="1"/>
    <col min="4" max="4" width="19.42578125" customWidth="1"/>
    <col min="5" max="5" width="8.42578125" customWidth="1"/>
    <col min="6" max="11" width="3.28515625" customWidth="1"/>
    <col min="12" max="12" width="3.42578125" customWidth="1"/>
    <col min="13" max="13" width="3.28515625" customWidth="1"/>
    <col min="14" max="14" width="9.5703125" customWidth="1"/>
    <col min="15" max="15" width="20.5703125" style="5" customWidth="1"/>
    <col min="16" max="16" width="7" customWidth="1"/>
    <col min="17" max="17" width="21.7109375" style="5" customWidth="1"/>
    <col min="18" max="18" width="6.28515625" customWidth="1"/>
    <col min="257" max="257" width="3.42578125" customWidth="1"/>
    <col min="258" max="258" width="2.85546875" customWidth="1"/>
    <col min="259" max="259" width="10.42578125" customWidth="1"/>
    <col min="260" max="260" width="25.42578125" customWidth="1"/>
    <col min="261" max="261" width="8.42578125" customWidth="1"/>
    <col min="262" max="269" width="3.28515625" customWidth="1"/>
    <col min="270" max="270" width="9.5703125" customWidth="1"/>
    <col min="271" max="271" width="20.5703125" customWidth="1"/>
    <col min="272" max="272" width="7" customWidth="1"/>
    <col min="273" max="273" width="21.7109375" customWidth="1"/>
    <col min="274" max="274" width="7.5703125" customWidth="1"/>
    <col min="513" max="513" width="3.42578125" customWidth="1"/>
    <col min="514" max="514" width="2.85546875" customWidth="1"/>
    <col min="515" max="515" width="10.42578125" customWidth="1"/>
    <col min="516" max="516" width="25.42578125" customWidth="1"/>
    <col min="517" max="517" width="8.42578125" customWidth="1"/>
    <col min="518" max="525" width="3.28515625" customWidth="1"/>
    <col min="526" max="526" width="9.5703125" customWidth="1"/>
    <col min="527" max="527" width="20.5703125" customWidth="1"/>
    <col min="528" max="528" width="7" customWidth="1"/>
    <col min="529" max="529" width="21.7109375" customWidth="1"/>
    <col min="530" max="530" width="7.5703125" customWidth="1"/>
    <col min="769" max="769" width="3.42578125" customWidth="1"/>
    <col min="770" max="770" width="2.85546875" customWidth="1"/>
    <col min="771" max="771" width="10.42578125" customWidth="1"/>
    <col min="772" max="772" width="25.42578125" customWidth="1"/>
    <col min="773" max="773" width="8.42578125" customWidth="1"/>
    <col min="774" max="781" width="3.28515625" customWidth="1"/>
    <col min="782" max="782" width="9.5703125" customWidth="1"/>
    <col min="783" max="783" width="20.5703125" customWidth="1"/>
    <col min="784" max="784" width="7" customWidth="1"/>
    <col min="785" max="785" width="21.7109375" customWidth="1"/>
    <col min="786" max="786" width="7.5703125" customWidth="1"/>
    <col min="1025" max="1025" width="3.42578125" customWidth="1"/>
    <col min="1026" max="1026" width="2.85546875" customWidth="1"/>
    <col min="1027" max="1027" width="10.42578125" customWidth="1"/>
    <col min="1028" max="1028" width="25.42578125" customWidth="1"/>
    <col min="1029" max="1029" width="8.42578125" customWidth="1"/>
    <col min="1030" max="1037" width="3.28515625" customWidth="1"/>
    <col min="1038" max="1038" width="9.5703125" customWidth="1"/>
    <col min="1039" max="1039" width="20.5703125" customWidth="1"/>
    <col min="1040" max="1040" width="7" customWidth="1"/>
    <col min="1041" max="1041" width="21.7109375" customWidth="1"/>
    <col min="1042" max="1042" width="7.5703125" customWidth="1"/>
    <col min="1281" max="1281" width="3.42578125" customWidth="1"/>
    <col min="1282" max="1282" width="2.85546875" customWidth="1"/>
    <col min="1283" max="1283" width="10.42578125" customWidth="1"/>
    <col min="1284" max="1284" width="25.42578125" customWidth="1"/>
    <col min="1285" max="1285" width="8.42578125" customWidth="1"/>
    <col min="1286" max="1293" width="3.28515625" customWidth="1"/>
    <col min="1294" max="1294" width="9.5703125" customWidth="1"/>
    <col min="1295" max="1295" width="20.5703125" customWidth="1"/>
    <col min="1296" max="1296" width="7" customWidth="1"/>
    <col min="1297" max="1297" width="21.7109375" customWidth="1"/>
    <col min="1298" max="1298" width="7.5703125" customWidth="1"/>
    <col min="1537" max="1537" width="3.42578125" customWidth="1"/>
    <col min="1538" max="1538" width="2.85546875" customWidth="1"/>
    <col min="1539" max="1539" width="10.42578125" customWidth="1"/>
    <col min="1540" max="1540" width="25.42578125" customWidth="1"/>
    <col min="1541" max="1541" width="8.42578125" customWidth="1"/>
    <col min="1542" max="1549" width="3.28515625" customWidth="1"/>
    <col min="1550" max="1550" width="9.5703125" customWidth="1"/>
    <col min="1551" max="1551" width="20.5703125" customWidth="1"/>
    <col min="1552" max="1552" width="7" customWidth="1"/>
    <col min="1553" max="1553" width="21.7109375" customWidth="1"/>
    <col min="1554" max="1554" width="7.5703125" customWidth="1"/>
    <col min="1793" max="1793" width="3.42578125" customWidth="1"/>
    <col min="1794" max="1794" width="2.85546875" customWidth="1"/>
    <col min="1795" max="1795" width="10.42578125" customWidth="1"/>
    <col min="1796" max="1796" width="25.42578125" customWidth="1"/>
    <col min="1797" max="1797" width="8.42578125" customWidth="1"/>
    <col min="1798" max="1805" width="3.28515625" customWidth="1"/>
    <col min="1806" max="1806" width="9.5703125" customWidth="1"/>
    <col min="1807" max="1807" width="20.5703125" customWidth="1"/>
    <col min="1808" max="1808" width="7" customWidth="1"/>
    <col min="1809" max="1809" width="21.7109375" customWidth="1"/>
    <col min="1810" max="1810" width="7.5703125" customWidth="1"/>
    <col min="2049" max="2049" width="3.42578125" customWidth="1"/>
    <col min="2050" max="2050" width="2.85546875" customWidth="1"/>
    <col min="2051" max="2051" width="10.42578125" customWidth="1"/>
    <col min="2052" max="2052" width="25.42578125" customWidth="1"/>
    <col min="2053" max="2053" width="8.42578125" customWidth="1"/>
    <col min="2054" max="2061" width="3.28515625" customWidth="1"/>
    <col min="2062" max="2062" width="9.5703125" customWidth="1"/>
    <col min="2063" max="2063" width="20.5703125" customWidth="1"/>
    <col min="2064" max="2064" width="7" customWidth="1"/>
    <col min="2065" max="2065" width="21.7109375" customWidth="1"/>
    <col min="2066" max="2066" width="7.5703125" customWidth="1"/>
    <col min="2305" max="2305" width="3.42578125" customWidth="1"/>
    <col min="2306" max="2306" width="2.85546875" customWidth="1"/>
    <col min="2307" max="2307" width="10.42578125" customWidth="1"/>
    <col min="2308" max="2308" width="25.42578125" customWidth="1"/>
    <col min="2309" max="2309" width="8.42578125" customWidth="1"/>
    <col min="2310" max="2317" width="3.28515625" customWidth="1"/>
    <col min="2318" max="2318" width="9.5703125" customWidth="1"/>
    <col min="2319" max="2319" width="20.5703125" customWidth="1"/>
    <col min="2320" max="2320" width="7" customWidth="1"/>
    <col min="2321" max="2321" width="21.7109375" customWidth="1"/>
    <col min="2322" max="2322" width="7.5703125" customWidth="1"/>
    <col min="2561" max="2561" width="3.42578125" customWidth="1"/>
    <col min="2562" max="2562" width="2.85546875" customWidth="1"/>
    <col min="2563" max="2563" width="10.42578125" customWidth="1"/>
    <col min="2564" max="2564" width="25.42578125" customWidth="1"/>
    <col min="2565" max="2565" width="8.42578125" customWidth="1"/>
    <col min="2566" max="2573" width="3.28515625" customWidth="1"/>
    <col min="2574" max="2574" width="9.5703125" customWidth="1"/>
    <col min="2575" max="2575" width="20.5703125" customWidth="1"/>
    <col min="2576" max="2576" width="7" customWidth="1"/>
    <col min="2577" max="2577" width="21.7109375" customWidth="1"/>
    <col min="2578" max="2578" width="7.5703125" customWidth="1"/>
    <col min="2817" max="2817" width="3.42578125" customWidth="1"/>
    <col min="2818" max="2818" width="2.85546875" customWidth="1"/>
    <col min="2819" max="2819" width="10.42578125" customWidth="1"/>
    <col min="2820" max="2820" width="25.42578125" customWidth="1"/>
    <col min="2821" max="2821" width="8.42578125" customWidth="1"/>
    <col min="2822" max="2829" width="3.28515625" customWidth="1"/>
    <col min="2830" max="2830" width="9.5703125" customWidth="1"/>
    <col min="2831" max="2831" width="20.5703125" customWidth="1"/>
    <col min="2832" max="2832" width="7" customWidth="1"/>
    <col min="2833" max="2833" width="21.7109375" customWidth="1"/>
    <col min="2834" max="2834" width="7.5703125" customWidth="1"/>
    <col min="3073" max="3073" width="3.42578125" customWidth="1"/>
    <col min="3074" max="3074" width="2.85546875" customWidth="1"/>
    <col min="3075" max="3075" width="10.42578125" customWidth="1"/>
    <col min="3076" max="3076" width="25.42578125" customWidth="1"/>
    <col min="3077" max="3077" width="8.42578125" customWidth="1"/>
    <col min="3078" max="3085" width="3.28515625" customWidth="1"/>
    <col min="3086" max="3086" width="9.5703125" customWidth="1"/>
    <col min="3087" max="3087" width="20.5703125" customWidth="1"/>
    <col min="3088" max="3088" width="7" customWidth="1"/>
    <col min="3089" max="3089" width="21.7109375" customWidth="1"/>
    <col min="3090" max="3090" width="7.5703125" customWidth="1"/>
    <col min="3329" max="3329" width="3.42578125" customWidth="1"/>
    <col min="3330" max="3330" width="2.85546875" customWidth="1"/>
    <col min="3331" max="3331" width="10.42578125" customWidth="1"/>
    <col min="3332" max="3332" width="25.42578125" customWidth="1"/>
    <col min="3333" max="3333" width="8.42578125" customWidth="1"/>
    <col min="3334" max="3341" width="3.28515625" customWidth="1"/>
    <col min="3342" max="3342" width="9.5703125" customWidth="1"/>
    <col min="3343" max="3343" width="20.5703125" customWidth="1"/>
    <col min="3344" max="3344" width="7" customWidth="1"/>
    <col min="3345" max="3345" width="21.7109375" customWidth="1"/>
    <col min="3346" max="3346" width="7.5703125" customWidth="1"/>
    <col min="3585" max="3585" width="3.42578125" customWidth="1"/>
    <col min="3586" max="3586" width="2.85546875" customWidth="1"/>
    <col min="3587" max="3587" width="10.42578125" customWidth="1"/>
    <col min="3588" max="3588" width="25.42578125" customWidth="1"/>
    <col min="3589" max="3589" width="8.42578125" customWidth="1"/>
    <col min="3590" max="3597" width="3.28515625" customWidth="1"/>
    <col min="3598" max="3598" width="9.5703125" customWidth="1"/>
    <col min="3599" max="3599" width="20.5703125" customWidth="1"/>
    <col min="3600" max="3600" width="7" customWidth="1"/>
    <col min="3601" max="3601" width="21.7109375" customWidth="1"/>
    <col min="3602" max="3602" width="7.5703125" customWidth="1"/>
    <col min="3841" max="3841" width="3.42578125" customWidth="1"/>
    <col min="3842" max="3842" width="2.85546875" customWidth="1"/>
    <col min="3843" max="3843" width="10.42578125" customWidth="1"/>
    <col min="3844" max="3844" width="25.42578125" customWidth="1"/>
    <col min="3845" max="3845" width="8.42578125" customWidth="1"/>
    <col min="3846" max="3853" width="3.28515625" customWidth="1"/>
    <col min="3854" max="3854" width="9.5703125" customWidth="1"/>
    <col min="3855" max="3855" width="20.5703125" customWidth="1"/>
    <col min="3856" max="3856" width="7" customWidth="1"/>
    <col min="3857" max="3857" width="21.7109375" customWidth="1"/>
    <col min="3858" max="3858" width="7.5703125" customWidth="1"/>
    <col min="4097" max="4097" width="3.42578125" customWidth="1"/>
    <col min="4098" max="4098" width="2.85546875" customWidth="1"/>
    <col min="4099" max="4099" width="10.42578125" customWidth="1"/>
    <col min="4100" max="4100" width="25.42578125" customWidth="1"/>
    <col min="4101" max="4101" width="8.42578125" customWidth="1"/>
    <col min="4102" max="4109" width="3.28515625" customWidth="1"/>
    <col min="4110" max="4110" width="9.5703125" customWidth="1"/>
    <col min="4111" max="4111" width="20.5703125" customWidth="1"/>
    <col min="4112" max="4112" width="7" customWidth="1"/>
    <col min="4113" max="4113" width="21.7109375" customWidth="1"/>
    <col min="4114" max="4114" width="7.5703125" customWidth="1"/>
    <col min="4353" max="4353" width="3.42578125" customWidth="1"/>
    <col min="4354" max="4354" width="2.85546875" customWidth="1"/>
    <col min="4355" max="4355" width="10.42578125" customWidth="1"/>
    <col min="4356" max="4356" width="25.42578125" customWidth="1"/>
    <col min="4357" max="4357" width="8.42578125" customWidth="1"/>
    <col min="4358" max="4365" width="3.28515625" customWidth="1"/>
    <col min="4366" max="4366" width="9.5703125" customWidth="1"/>
    <col min="4367" max="4367" width="20.5703125" customWidth="1"/>
    <col min="4368" max="4368" width="7" customWidth="1"/>
    <col min="4369" max="4369" width="21.7109375" customWidth="1"/>
    <col min="4370" max="4370" width="7.5703125" customWidth="1"/>
    <col min="4609" max="4609" width="3.42578125" customWidth="1"/>
    <col min="4610" max="4610" width="2.85546875" customWidth="1"/>
    <col min="4611" max="4611" width="10.42578125" customWidth="1"/>
    <col min="4612" max="4612" width="25.42578125" customWidth="1"/>
    <col min="4613" max="4613" width="8.42578125" customWidth="1"/>
    <col min="4614" max="4621" width="3.28515625" customWidth="1"/>
    <col min="4622" max="4622" width="9.5703125" customWidth="1"/>
    <col min="4623" max="4623" width="20.5703125" customWidth="1"/>
    <col min="4624" max="4624" width="7" customWidth="1"/>
    <col min="4625" max="4625" width="21.7109375" customWidth="1"/>
    <col min="4626" max="4626" width="7.5703125" customWidth="1"/>
    <col min="4865" max="4865" width="3.42578125" customWidth="1"/>
    <col min="4866" max="4866" width="2.85546875" customWidth="1"/>
    <col min="4867" max="4867" width="10.42578125" customWidth="1"/>
    <col min="4868" max="4868" width="25.42578125" customWidth="1"/>
    <col min="4869" max="4869" width="8.42578125" customWidth="1"/>
    <col min="4870" max="4877" width="3.28515625" customWidth="1"/>
    <col min="4878" max="4878" width="9.5703125" customWidth="1"/>
    <col min="4879" max="4879" width="20.5703125" customWidth="1"/>
    <col min="4880" max="4880" width="7" customWidth="1"/>
    <col min="4881" max="4881" width="21.7109375" customWidth="1"/>
    <col min="4882" max="4882" width="7.5703125" customWidth="1"/>
    <col min="5121" max="5121" width="3.42578125" customWidth="1"/>
    <col min="5122" max="5122" width="2.85546875" customWidth="1"/>
    <col min="5123" max="5123" width="10.42578125" customWidth="1"/>
    <col min="5124" max="5124" width="25.42578125" customWidth="1"/>
    <col min="5125" max="5125" width="8.42578125" customWidth="1"/>
    <col min="5126" max="5133" width="3.28515625" customWidth="1"/>
    <col min="5134" max="5134" width="9.5703125" customWidth="1"/>
    <col min="5135" max="5135" width="20.5703125" customWidth="1"/>
    <col min="5136" max="5136" width="7" customWidth="1"/>
    <col min="5137" max="5137" width="21.7109375" customWidth="1"/>
    <col min="5138" max="5138" width="7.5703125" customWidth="1"/>
    <col min="5377" max="5377" width="3.42578125" customWidth="1"/>
    <col min="5378" max="5378" width="2.85546875" customWidth="1"/>
    <col min="5379" max="5379" width="10.42578125" customWidth="1"/>
    <col min="5380" max="5380" width="25.42578125" customWidth="1"/>
    <col min="5381" max="5381" width="8.42578125" customWidth="1"/>
    <col min="5382" max="5389" width="3.28515625" customWidth="1"/>
    <col min="5390" max="5390" width="9.5703125" customWidth="1"/>
    <col min="5391" max="5391" width="20.5703125" customWidth="1"/>
    <col min="5392" max="5392" width="7" customWidth="1"/>
    <col min="5393" max="5393" width="21.7109375" customWidth="1"/>
    <col min="5394" max="5394" width="7.5703125" customWidth="1"/>
    <col min="5633" max="5633" width="3.42578125" customWidth="1"/>
    <col min="5634" max="5634" width="2.85546875" customWidth="1"/>
    <col min="5635" max="5635" width="10.42578125" customWidth="1"/>
    <col min="5636" max="5636" width="25.42578125" customWidth="1"/>
    <col min="5637" max="5637" width="8.42578125" customWidth="1"/>
    <col min="5638" max="5645" width="3.28515625" customWidth="1"/>
    <col min="5646" max="5646" width="9.5703125" customWidth="1"/>
    <col min="5647" max="5647" width="20.5703125" customWidth="1"/>
    <col min="5648" max="5648" width="7" customWidth="1"/>
    <col min="5649" max="5649" width="21.7109375" customWidth="1"/>
    <col min="5650" max="5650" width="7.5703125" customWidth="1"/>
    <col min="5889" max="5889" width="3.42578125" customWidth="1"/>
    <col min="5890" max="5890" width="2.85546875" customWidth="1"/>
    <col min="5891" max="5891" width="10.42578125" customWidth="1"/>
    <col min="5892" max="5892" width="25.42578125" customWidth="1"/>
    <col min="5893" max="5893" width="8.42578125" customWidth="1"/>
    <col min="5894" max="5901" width="3.28515625" customWidth="1"/>
    <col min="5902" max="5902" width="9.5703125" customWidth="1"/>
    <col min="5903" max="5903" width="20.5703125" customWidth="1"/>
    <col min="5904" max="5904" width="7" customWidth="1"/>
    <col min="5905" max="5905" width="21.7109375" customWidth="1"/>
    <col min="5906" max="5906" width="7.5703125" customWidth="1"/>
    <col min="6145" max="6145" width="3.42578125" customWidth="1"/>
    <col min="6146" max="6146" width="2.85546875" customWidth="1"/>
    <col min="6147" max="6147" width="10.42578125" customWidth="1"/>
    <col min="6148" max="6148" width="25.42578125" customWidth="1"/>
    <col min="6149" max="6149" width="8.42578125" customWidth="1"/>
    <col min="6150" max="6157" width="3.28515625" customWidth="1"/>
    <col min="6158" max="6158" width="9.5703125" customWidth="1"/>
    <col min="6159" max="6159" width="20.5703125" customWidth="1"/>
    <col min="6160" max="6160" width="7" customWidth="1"/>
    <col min="6161" max="6161" width="21.7109375" customWidth="1"/>
    <col min="6162" max="6162" width="7.5703125" customWidth="1"/>
    <col min="6401" max="6401" width="3.42578125" customWidth="1"/>
    <col min="6402" max="6402" width="2.85546875" customWidth="1"/>
    <col min="6403" max="6403" width="10.42578125" customWidth="1"/>
    <col min="6404" max="6404" width="25.42578125" customWidth="1"/>
    <col min="6405" max="6405" width="8.42578125" customWidth="1"/>
    <col min="6406" max="6413" width="3.28515625" customWidth="1"/>
    <col min="6414" max="6414" width="9.5703125" customWidth="1"/>
    <col min="6415" max="6415" width="20.5703125" customWidth="1"/>
    <col min="6416" max="6416" width="7" customWidth="1"/>
    <col min="6417" max="6417" width="21.7109375" customWidth="1"/>
    <col min="6418" max="6418" width="7.5703125" customWidth="1"/>
    <col min="6657" max="6657" width="3.42578125" customWidth="1"/>
    <col min="6658" max="6658" width="2.85546875" customWidth="1"/>
    <col min="6659" max="6659" width="10.42578125" customWidth="1"/>
    <col min="6660" max="6660" width="25.42578125" customWidth="1"/>
    <col min="6661" max="6661" width="8.42578125" customWidth="1"/>
    <col min="6662" max="6669" width="3.28515625" customWidth="1"/>
    <col min="6670" max="6670" width="9.5703125" customWidth="1"/>
    <col min="6671" max="6671" width="20.5703125" customWidth="1"/>
    <col min="6672" max="6672" width="7" customWidth="1"/>
    <col min="6673" max="6673" width="21.7109375" customWidth="1"/>
    <col min="6674" max="6674" width="7.5703125" customWidth="1"/>
    <col min="6913" max="6913" width="3.42578125" customWidth="1"/>
    <col min="6914" max="6914" width="2.85546875" customWidth="1"/>
    <col min="6915" max="6915" width="10.42578125" customWidth="1"/>
    <col min="6916" max="6916" width="25.42578125" customWidth="1"/>
    <col min="6917" max="6917" width="8.42578125" customWidth="1"/>
    <col min="6918" max="6925" width="3.28515625" customWidth="1"/>
    <col min="6926" max="6926" width="9.5703125" customWidth="1"/>
    <col min="6927" max="6927" width="20.5703125" customWidth="1"/>
    <col min="6928" max="6928" width="7" customWidth="1"/>
    <col min="6929" max="6929" width="21.7109375" customWidth="1"/>
    <col min="6930" max="6930" width="7.5703125" customWidth="1"/>
    <col min="7169" max="7169" width="3.42578125" customWidth="1"/>
    <col min="7170" max="7170" width="2.85546875" customWidth="1"/>
    <col min="7171" max="7171" width="10.42578125" customWidth="1"/>
    <col min="7172" max="7172" width="25.42578125" customWidth="1"/>
    <col min="7173" max="7173" width="8.42578125" customWidth="1"/>
    <col min="7174" max="7181" width="3.28515625" customWidth="1"/>
    <col min="7182" max="7182" width="9.5703125" customWidth="1"/>
    <col min="7183" max="7183" width="20.5703125" customWidth="1"/>
    <col min="7184" max="7184" width="7" customWidth="1"/>
    <col min="7185" max="7185" width="21.7109375" customWidth="1"/>
    <col min="7186" max="7186" width="7.5703125" customWidth="1"/>
    <col min="7425" max="7425" width="3.42578125" customWidth="1"/>
    <col min="7426" max="7426" width="2.85546875" customWidth="1"/>
    <col min="7427" max="7427" width="10.42578125" customWidth="1"/>
    <col min="7428" max="7428" width="25.42578125" customWidth="1"/>
    <col min="7429" max="7429" width="8.42578125" customWidth="1"/>
    <col min="7430" max="7437" width="3.28515625" customWidth="1"/>
    <col min="7438" max="7438" width="9.5703125" customWidth="1"/>
    <col min="7439" max="7439" width="20.5703125" customWidth="1"/>
    <col min="7440" max="7440" width="7" customWidth="1"/>
    <col min="7441" max="7441" width="21.7109375" customWidth="1"/>
    <col min="7442" max="7442" width="7.5703125" customWidth="1"/>
    <col min="7681" max="7681" width="3.42578125" customWidth="1"/>
    <col min="7682" max="7682" width="2.85546875" customWidth="1"/>
    <col min="7683" max="7683" width="10.42578125" customWidth="1"/>
    <col min="7684" max="7684" width="25.42578125" customWidth="1"/>
    <col min="7685" max="7685" width="8.42578125" customWidth="1"/>
    <col min="7686" max="7693" width="3.28515625" customWidth="1"/>
    <col min="7694" max="7694" width="9.5703125" customWidth="1"/>
    <col min="7695" max="7695" width="20.5703125" customWidth="1"/>
    <col min="7696" max="7696" width="7" customWidth="1"/>
    <col min="7697" max="7697" width="21.7109375" customWidth="1"/>
    <col min="7698" max="7698" width="7.5703125" customWidth="1"/>
    <col min="7937" max="7937" width="3.42578125" customWidth="1"/>
    <col min="7938" max="7938" width="2.85546875" customWidth="1"/>
    <col min="7939" max="7939" width="10.42578125" customWidth="1"/>
    <col min="7940" max="7940" width="25.42578125" customWidth="1"/>
    <col min="7941" max="7941" width="8.42578125" customWidth="1"/>
    <col min="7942" max="7949" width="3.28515625" customWidth="1"/>
    <col min="7950" max="7950" width="9.5703125" customWidth="1"/>
    <col min="7951" max="7951" width="20.5703125" customWidth="1"/>
    <col min="7952" max="7952" width="7" customWidth="1"/>
    <col min="7953" max="7953" width="21.7109375" customWidth="1"/>
    <col min="7954" max="7954" width="7.5703125" customWidth="1"/>
    <col min="8193" max="8193" width="3.42578125" customWidth="1"/>
    <col min="8194" max="8194" width="2.85546875" customWidth="1"/>
    <col min="8195" max="8195" width="10.42578125" customWidth="1"/>
    <col min="8196" max="8196" width="25.42578125" customWidth="1"/>
    <col min="8197" max="8197" width="8.42578125" customWidth="1"/>
    <col min="8198" max="8205" width="3.28515625" customWidth="1"/>
    <col min="8206" max="8206" width="9.5703125" customWidth="1"/>
    <col min="8207" max="8207" width="20.5703125" customWidth="1"/>
    <col min="8208" max="8208" width="7" customWidth="1"/>
    <col min="8209" max="8209" width="21.7109375" customWidth="1"/>
    <col min="8210" max="8210" width="7.5703125" customWidth="1"/>
    <col min="8449" max="8449" width="3.42578125" customWidth="1"/>
    <col min="8450" max="8450" width="2.85546875" customWidth="1"/>
    <col min="8451" max="8451" width="10.42578125" customWidth="1"/>
    <col min="8452" max="8452" width="25.42578125" customWidth="1"/>
    <col min="8453" max="8453" width="8.42578125" customWidth="1"/>
    <col min="8454" max="8461" width="3.28515625" customWidth="1"/>
    <col min="8462" max="8462" width="9.5703125" customWidth="1"/>
    <col min="8463" max="8463" width="20.5703125" customWidth="1"/>
    <col min="8464" max="8464" width="7" customWidth="1"/>
    <col min="8465" max="8465" width="21.7109375" customWidth="1"/>
    <col min="8466" max="8466" width="7.5703125" customWidth="1"/>
    <col min="8705" max="8705" width="3.42578125" customWidth="1"/>
    <col min="8706" max="8706" width="2.85546875" customWidth="1"/>
    <col min="8707" max="8707" width="10.42578125" customWidth="1"/>
    <col min="8708" max="8708" width="25.42578125" customWidth="1"/>
    <col min="8709" max="8709" width="8.42578125" customWidth="1"/>
    <col min="8710" max="8717" width="3.28515625" customWidth="1"/>
    <col min="8718" max="8718" width="9.5703125" customWidth="1"/>
    <col min="8719" max="8719" width="20.5703125" customWidth="1"/>
    <col min="8720" max="8720" width="7" customWidth="1"/>
    <col min="8721" max="8721" width="21.7109375" customWidth="1"/>
    <col min="8722" max="8722" width="7.5703125" customWidth="1"/>
    <col min="8961" max="8961" width="3.42578125" customWidth="1"/>
    <col min="8962" max="8962" width="2.85546875" customWidth="1"/>
    <col min="8963" max="8963" width="10.42578125" customWidth="1"/>
    <col min="8964" max="8964" width="25.42578125" customWidth="1"/>
    <col min="8965" max="8965" width="8.42578125" customWidth="1"/>
    <col min="8966" max="8973" width="3.28515625" customWidth="1"/>
    <col min="8974" max="8974" width="9.5703125" customWidth="1"/>
    <col min="8975" max="8975" width="20.5703125" customWidth="1"/>
    <col min="8976" max="8976" width="7" customWidth="1"/>
    <col min="8977" max="8977" width="21.7109375" customWidth="1"/>
    <col min="8978" max="8978" width="7.5703125" customWidth="1"/>
    <col min="9217" max="9217" width="3.42578125" customWidth="1"/>
    <col min="9218" max="9218" width="2.85546875" customWidth="1"/>
    <col min="9219" max="9219" width="10.42578125" customWidth="1"/>
    <col min="9220" max="9220" width="25.42578125" customWidth="1"/>
    <col min="9221" max="9221" width="8.42578125" customWidth="1"/>
    <col min="9222" max="9229" width="3.28515625" customWidth="1"/>
    <col min="9230" max="9230" width="9.5703125" customWidth="1"/>
    <col min="9231" max="9231" width="20.5703125" customWidth="1"/>
    <col min="9232" max="9232" width="7" customWidth="1"/>
    <col min="9233" max="9233" width="21.7109375" customWidth="1"/>
    <col min="9234" max="9234" width="7.5703125" customWidth="1"/>
    <col min="9473" max="9473" width="3.42578125" customWidth="1"/>
    <col min="9474" max="9474" width="2.85546875" customWidth="1"/>
    <col min="9475" max="9475" width="10.42578125" customWidth="1"/>
    <col min="9476" max="9476" width="25.42578125" customWidth="1"/>
    <col min="9477" max="9477" width="8.42578125" customWidth="1"/>
    <col min="9478" max="9485" width="3.28515625" customWidth="1"/>
    <col min="9486" max="9486" width="9.5703125" customWidth="1"/>
    <col min="9487" max="9487" width="20.5703125" customWidth="1"/>
    <col min="9488" max="9488" width="7" customWidth="1"/>
    <col min="9489" max="9489" width="21.7109375" customWidth="1"/>
    <col min="9490" max="9490" width="7.5703125" customWidth="1"/>
    <col min="9729" max="9729" width="3.42578125" customWidth="1"/>
    <col min="9730" max="9730" width="2.85546875" customWidth="1"/>
    <col min="9731" max="9731" width="10.42578125" customWidth="1"/>
    <col min="9732" max="9732" width="25.42578125" customWidth="1"/>
    <col min="9733" max="9733" width="8.42578125" customWidth="1"/>
    <col min="9734" max="9741" width="3.28515625" customWidth="1"/>
    <col min="9742" max="9742" width="9.5703125" customWidth="1"/>
    <col min="9743" max="9743" width="20.5703125" customWidth="1"/>
    <col min="9744" max="9744" width="7" customWidth="1"/>
    <col min="9745" max="9745" width="21.7109375" customWidth="1"/>
    <col min="9746" max="9746" width="7.5703125" customWidth="1"/>
    <col min="9985" max="9985" width="3.42578125" customWidth="1"/>
    <col min="9986" max="9986" width="2.85546875" customWidth="1"/>
    <col min="9987" max="9987" width="10.42578125" customWidth="1"/>
    <col min="9988" max="9988" width="25.42578125" customWidth="1"/>
    <col min="9989" max="9989" width="8.42578125" customWidth="1"/>
    <col min="9990" max="9997" width="3.28515625" customWidth="1"/>
    <col min="9998" max="9998" width="9.5703125" customWidth="1"/>
    <col min="9999" max="9999" width="20.5703125" customWidth="1"/>
    <col min="10000" max="10000" width="7" customWidth="1"/>
    <col min="10001" max="10001" width="21.7109375" customWidth="1"/>
    <col min="10002" max="10002" width="7.5703125" customWidth="1"/>
    <col min="10241" max="10241" width="3.42578125" customWidth="1"/>
    <col min="10242" max="10242" width="2.85546875" customWidth="1"/>
    <col min="10243" max="10243" width="10.42578125" customWidth="1"/>
    <col min="10244" max="10244" width="25.42578125" customWidth="1"/>
    <col min="10245" max="10245" width="8.42578125" customWidth="1"/>
    <col min="10246" max="10253" width="3.28515625" customWidth="1"/>
    <col min="10254" max="10254" width="9.5703125" customWidth="1"/>
    <col min="10255" max="10255" width="20.5703125" customWidth="1"/>
    <col min="10256" max="10256" width="7" customWidth="1"/>
    <col min="10257" max="10257" width="21.7109375" customWidth="1"/>
    <col min="10258" max="10258" width="7.5703125" customWidth="1"/>
    <col min="10497" max="10497" width="3.42578125" customWidth="1"/>
    <col min="10498" max="10498" width="2.85546875" customWidth="1"/>
    <col min="10499" max="10499" width="10.42578125" customWidth="1"/>
    <col min="10500" max="10500" width="25.42578125" customWidth="1"/>
    <col min="10501" max="10501" width="8.42578125" customWidth="1"/>
    <col min="10502" max="10509" width="3.28515625" customWidth="1"/>
    <col min="10510" max="10510" width="9.5703125" customWidth="1"/>
    <col min="10511" max="10511" width="20.5703125" customWidth="1"/>
    <col min="10512" max="10512" width="7" customWidth="1"/>
    <col min="10513" max="10513" width="21.7109375" customWidth="1"/>
    <col min="10514" max="10514" width="7.5703125" customWidth="1"/>
    <col min="10753" max="10753" width="3.42578125" customWidth="1"/>
    <col min="10754" max="10754" width="2.85546875" customWidth="1"/>
    <col min="10755" max="10755" width="10.42578125" customWidth="1"/>
    <col min="10756" max="10756" width="25.42578125" customWidth="1"/>
    <col min="10757" max="10757" width="8.42578125" customWidth="1"/>
    <col min="10758" max="10765" width="3.28515625" customWidth="1"/>
    <col min="10766" max="10766" width="9.5703125" customWidth="1"/>
    <col min="10767" max="10767" width="20.5703125" customWidth="1"/>
    <col min="10768" max="10768" width="7" customWidth="1"/>
    <col min="10769" max="10769" width="21.7109375" customWidth="1"/>
    <col min="10770" max="10770" width="7.5703125" customWidth="1"/>
    <col min="11009" max="11009" width="3.42578125" customWidth="1"/>
    <col min="11010" max="11010" width="2.85546875" customWidth="1"/>
    <col min="11011" max="11011" width="10.42578125" customWidth="1"/>
    <col min="11012" max="11012" width="25.42578125" customWidth="1"/>
    <col min="11013" max="11013" width="8.42578125" customWidth="1"/>
    <col min="11014" max="11021" width="3.28515625" customWidth="1"/>
    <col min="11022" max="11022" width="9.5703125" customWidth="1"/>
    <col min="11023" max="11023" width="20.5703125" customWidth="1"/>
    <col min="11024" max="11024" width="7" customWidth="1"/>
    <col min="11025" max="11025" width="21.7109375" customWidth="1"/>
    <col min="11026" max="11026" width="7.5703125" customWidth="1"/>
    <col min="11265" max="11265" width="3.42578125" customWidth="1"/>
    <col min="11266" max="11266" width="2.85546875" customWidth="1"/>
    <col min="11267" max="11267" width="10.42578125" customWidth="1"/>
    <col min="11268" max="11268" width="25.42578125" customWidth="1"/>
    <col min="11269" max="11269" width="8.42578125" customWidth="1"/>
    <col min="11270" max="11277" width="3.28515625" customWidth="1"/>
    <col min="11278" max="11278" width="9.5703125" customWidth="1"/>
    <col min="11279" max="11279" width="20.5703125" customWidth="1"/>
    <col min="11280" max="11280" width="7" customWidth="1"/>
    <col min="11281" max="11281" width="21.7109375" customWidth="1"/>
    <col min="11282" max="11282" width="7.5703125" customWidth="1"/>
    <col min="11521" max="11521" width="3.42578125" customWidth="1"/>
    <col min="11522" max="11522" width="2.85546875" customWidth="1"/>
    <col min="11523" max="11523" width="10.42578125" customWidth="1"/>
    <col min="11524" max="11524" width="25.42578125" customWidth="1"/>
    <col min="11525" max="11525" width="8.42578125" customWidth="1"/>
    <col min="11526" max="11533" width="3.28515625" customWidth="1"/>
    <col min="11534" max="11534" width="9.5703125" customWidth="1"/>
    <col min="11535" max="11535" width="20.5703125" customWidth="1"/>
    <col min="11536" max="11536" width="7" customWidth="1"/>
    <col min="11537" max="11537" width="21.7109375" customWidth="1"/>
    <col min="11538" max="11538" width="7.5703125" customWidth="1"/>
    <col min="11777" max="11777" width="3.42578125" customWidth="1"/>
    <col min="11778" max="11778" width="2.85546875" customWidth="1"/>
    <col min="11779" max="11779" width="10.42578125" customWidth="1"/>
    <col min="11780" max="11780" width="25.42578125" customWidth="1"/>
    <col min="11781" max="11781" width="8.42578125" customWidth="1"/>
    <col min="11782" max="11789" width="3.28515625" customWidth="1"/>
    <col min="11790" max="11790" width="9.5703125" customWidth="1"/>
    <col min="11791" max="11791" width="20.5703125" customWidth="1"/>
    <col min="11792" max="11792" width="7" customWidth="1"/>
    <col min="11793" max="11793" width="21.7109375" customWidth="1"/>
    <col min="11794" max="11794" width="7.5703125" customWidth="1"/>
    <col min="12033" max="12033" width="3.42578125" customWidth="1"/>
    <col min="12034" max="12034" width="2.85546875" customWidth="1"/>
    <col min="12035" max="12035" width="10.42578125" customWidth="1"/>
    <col min="12036" max="12036" width="25.42578125" customWidth="1"/>
    <col min="12037" max="12037" width="8.42578125" customWidth="1"/>
    <col min="12038" max="12045" width="3.28515625" customWidth="1"/>
    <col min="12046" max="12046" width="9.5703125" customWidth="1"/>
    <col min="12047" max="12047" width="20.5703125" customWidth="1"/>
    <col min="12048" max="12048" width="7" customWidth="1"/>
    <col min="12049" max="12049" width="21.7109375" customWidth="1"/>
    <col min="12050" max="12050" width="7.5703125" customWidth="1"/>
    <col min="12289" max="12289" width="3.42578125" customWidth="1"/>
    <col min="12290" max="12290" width="2.85546875" customWidth="1"/>
    <col min="12291" max="12291" width="10.42578125" customWidth="1"/>
    <col min="12292" max="12292" width="25.42578125" customWidth="1"/>
    <col min="12293" max="12293" width="8.42578125" customWidth="1"/>
    <col min="12294" max="12301" width="3.28515625" customWidth="1"/>
    <col min="12302" max="12302" width="9.5703125" customWidth="1"/>
    <col min="12303" max="12303" width="20.5703125" customWidth="1"/>
    <col min="12304" max="12304" width="7" customWidth="1"/>
    <col min="12305" max="12305" width="21.7109375" customWidth="1"/>
    <col min="12306" max="12306" width="7.5703125" customWidth="1"/>
    <col min="12545" max="12545" width="3.42578125" customWidth="1"/>
    <col min="12546" max="12546" width="2.85546875" customWidth="1"/>
    <col min="12547" max="12547" width="10.42578125" customWidth="1"/>
    <col min="12548" max="12548" width="25.42578125" customWidth="1"/>
    <col min="12549" max="12549" width="8.42578125" customWidth="1"/>
    <col min="12550" max="12557" width="3.28515625" customWidth="1"/>
    <col min="12558" max="12558" width="9.5703125" customWidth="1"/>
    <col min="12559" max="12559" width="20.5703125" customWidth="1"/>
    <col min="12560" max="12560" width="7" customWidth="1"/>
    <col min="12561" max="12561" width="21.7109375" customWidth="1"/>
    <col min="12562" max="12562" width="7.5703125" customWidth="1"/>
    <col min="12801" max="12801" width="3.42578125" customWidth="1"/>
    <col min="12802" max="12802" width="2.85546875" customWidth="1"/>
    <col min="12803" max="12803" width="10.42578125" customWidth="1"/>
    <col min="12804" max="12804" width="25.42578125" customWidth="1"/>
    <col min="12805" max="12805" width="8.42578125" customWidth="1"/>
    <col min="12806" max="12813" width="3.28515625" customWidth="1"/>
    <col min="12814" max="12814" width="9.5703125" customWidth="1"/>
    <col min="12815" max="12815" width="20.5703125" customWidth="1"/>
    <col min="12816" max="12816" width="7" customWidth="1"/>
    <col min="12817" max="12817" width="21.7109375" customWidth="1"/>
    <col min="12818" max="12818" width="7.5703125" customWidth="1"/>
    <col min="13057" max="13057" width="3.42578125" customWidth="1"/>
    <col min="13058" max="13058" width="2.85546875" customWidth="1"/>
    <col min="13059" max="13059" width="10.42578125" customWidth="1"/>
    <col min="13060" max="13060" width="25.42578125" customWidth="1"/>
    <col min="13061" max="13061" width="8.42578125" customWidth="1"/>
    <col min="13062" max="13069" width="3.28515625" customWidth="1"/>
    <col min="13070" max="13070" width="9.5703125" customWidth="1"/>
    <col min="13071" max="13071" width="20.5703125" customWidth="1"/>
    <col min="13072" max="13072" width="7" customWidth="1"/>
    <col min="13073" max="13073" width="21.7109375" customWidth="1"/>
    <col min="13074" max="13074" width="7.5703125" customWidth="1"/>
    <col min="13313" max="13313" width="3.42578125" customWidth="1"/>
    <col min="13314" max="13314" width="2.85546875" customWidth="1"/>
    <col min="13315" max="13315" width="10.42578125" customWidth="1"/>
    <col min="13316" max="13316" width="25.42578125" customWidth="1"/>
    <col min="13317" max="13317" width="8.42578125" customWidth="1"/>
    <col min="13318" max="13325" width="3.28515625" customWidth="1"/>
    <col min="13326" max="13326" width="9.5703125" customWidth="1"/>
    <col min="13327" max="13327" width="20.5703125" customWidth="1"/>
    <col min="13328" max="13328" width="7" customWidth="1"/>
    <col min="13329" max="13329" width="21.7109375" customWidth="1"/>
    <col min="13330" max="13330" width="7.5703125" customWidth="1"/>
    <col min="13569" max="13569" width="3.42578125" customWidth="1"/>
    <col min="13570" max="13570" width="2.85546875" customWidth="1"/>
    <col min="13571" max="13571" width="10.42578125" customWidth="1"/>
    <col min="13572" max="13572" width="25.42578125" customWidth="1"/>
    <col min="13573" max="13573" width="8.42578125" customWidth="1"/>
    <col min="13574" max="13581" width="3.28515625" customWidth="1"/>
    <col min="13582" max="13582" width="9.5703125" customWidth="1"/>
    <col min="13583" max="13583" width="20.5703125" customWidth="1"/>
    <col min="13584" max="13584" width="7" customWidth="1"/>
    <col min="13585" max="13585" width="21.7109375" customWidth="1"/>
    <col min="13586" max="13586" width="7.5703125" customWidth="1"/>
    <col min="13825" max="13825" width="3.42578125" customWidth="1"/>
    <col min="13826" max="13826" width="2.85546875" customWidth="1"/>
    <col min="13827" max="13827" width="10.42578125" customWidth="1"/>
    <col min="13828" max="13828" width="25.42578125" customWidth="1"/>
    <col min="13829" max="13829" width="8.42578125" customWidth="1"/>
    <col min="13830" max="13837" width="3.28515625" customWidth="1"/>
    <col min="13838" max="13838" width="9.5703125" customWidth="1"/>
    <col min="13839" max="13839" width="20.5703125" customWidth="1"/>
    <col min="13840" max="13840" width="7" customWidth="1"/>
    <col min="13841" max="13841" width="21.7109375" customWidth="1"/>
    <col min="13842" max="13842" width="7.5703125" customWidth="1"/>
    <col min="14081" max="14081" width="3.42578125" customWidth="1"/>
    <col min="14082" max="14082" width="2.85546875" customWidth="1"/>
    <col min="14083" max="14083" width="10.42578125" customWidth="1"/>
    <col min="14084" max="14084" width="25.42578125" customWidth="1"/>
    <col min="14085" max="14085" width="8.42578125" customWidth="1"/>
    <col min="14086" max="14093" width="3.28515625" customWidth="1"/>
    <col min="14094" max="14094" width="9.5703125" customWidth="1"/>
    <col min="14095" max="14095" width="20.5703125" customWidth="1"/>
    <col min="14096" max="14096" width="7" customWidth="1"/>
    <col min="14097" max="14097" width="21.7109375" customWidth="1"/>
    <col min="14098" max="14098" width="7.5703125" customWidth="1"/>
    <col min="14337" max="14337" width="3.42578125" customWidth="1"/>
    <col min="14338" max="14338" width="2.85546875" customWidth="1"/>
    <col min="14339" max="14339" width="10.42578125" customWidth="1"/>
    <col min="14340" max="14340" width="25.42578125" customWidth="1"/>
    <col min="14341" max="14341" width="8.42578125" customWidth="1"/>
    <col min="14342" max="14349" width="3.28515625" customWidth="1"/>
    <col min="14350" max="14350" width="9.5703125" customWidth="1"/>
    <col min="14351" max="14351" width="20.5703125" customWidth="1"/>
    <col min="14352" max="14352" width="7" customWidth="1"/>
    <col min="14353" max="14353" width="21.7109375" customWidth="1"/>
    <col min="14354" max="14354" width="7.5703125" customWidth="1"/>
    <col min="14593" max="14593" width="3.42578125" customWidth="1"/>
    <col min="14594" max="14594" width="2.85546875" customWidth="1"/>
    <col min="14595" max="14595" width="10.42578125" customWidth="1"/>
    <col min="14596" max="14596" width="25.42578125" customWidth="1"/>
    <col min="14597" max="14597" width="8.42578125" customWidth="1"/>
    <col min="14598" max="14605" width="3.28515625" customWidth="1"/>
    <col min="14606" max="14606" width="9.5703125" customWidth="1"/>
    <col min="14607" max="14607" width="20.5703125" customWidth="1"/>
    <col min="14608" max="14608" width="7" customWidth="1"/>
    <col min="14609" max="14609" width="21.7109375" customWidth="1"/>
    <col min="14610" max="14610" width="7.5703125" customWidth="1"/>
    <col min="14849" max="14849" width="3.42578125" customWidth="1"/>
    <col min="14850" max="14850" width="2.85546875" customWidth="1"/>
    <col min="14851" max="14851" width="10.42578125" customWidth="1"/>
    <col min="14852" max="14852" width="25.42578125" customWidth="1"/>
    <col min="14853" max="14853" width="8.42578125" customWidth="1"/>
    <col min="14854" max="14861" width="3.28515625" customWidth="1"/>
    <col min="14862" max="14862" width="9.5703125" customWidth="1"/>
    <col min="14863" max="14863" width="20.5703125" customWidth="1"/>
    <col min="14864" max="14864" width="7" customWidth="1"/>
    <col min="14865" max="14865" width="21.7109375" customWidth="1"/>
    <col min="14866" max="14866" width="7.5703125" customWidth="1"/>
    <col min="15105" max="15105" width="3.42578125" customWidth="1"/>
    <col min="15106" max="15106" width="2.85546875" customWidth="1"/>
    <col min="15107" max="15107" width="10.42578125" customWidth="1"/>
    <col min="15108" max="15108" width="25.42578125" customWidth="1"/>
    <col min="15109" max="15109" width="8.42578125" customWidth="1"/>
    <col min="15110" max="15117" width="3.28515625" customWidth="1"/>
    <col min="15118" max="15118" width="9.5703125" customWidth="1"/>
    <col min="15119" max="15119" width="20.5703125" customWidth="1"/>
    <col min="15120" max="15120" width="7" customWidth="1"/>
    <col min="15121" max="15121" width="21.7109375" customWidth="1"/>
    <col min="15122" max="15122" width="7.5703125" customWidth="1"/>
    <col min="15361" max="15361" width="3.42578125" customWidth="1"/>
    <col min="15362" max="15362" width="2.85546875" customWidth="1"/>
    <col min="15363" max="15363" width="10.42578125" customWidth="1"/>
    <col min="15364" max="15364" width="25.42578125" customWidth="1"/>
    <col min="15365" max="15365" width="8.42578125" customWidth="1"/>
    <col min="15366" max="15373" width="3.28515625" customWidth="1"/>
    <col min="15374" max="15374" width="9.5703125" customWidth="1"/>
    <col min="15375" max="15375" width="20.5703125" customWidth="1"/>
    <col min="15376" max="15376" width="7" customWidth="1"/>
    <col min="15377" max="15377" width="21.7109375" customWidth="1"/>
    <col min="15378" max="15378" width="7.5703125" customWidth="1"/>
    <col min="15617" max="15617" width="3.42578125" customWidth="1"/>
    <col min="15618" max="15618" width="2.85546875" customWidth="1"/>
    <col min="15619" max="15619" width="10.42578125" customWidth="1"/>
    <col min="15620" max="15620" width="25.42578125" customWidth="1"/>
    <col min="15621" max="15621" width="8.42578125" customWidth="1"/>
    <col min="15622" max="15629" width="3.28515625" customWidth="1"/>
    <col min="15630" max="15630" width="9.5703125" customWidth="1"/>
    <col min="15631" max="15631" width="20.5703125" customWidth="1"/>
    <col min="15632" max="15632" width="7" customWidth="1"/>
    <col min="15633" max="15633" width="21.7109375" customWidth="1"/>
    <col min="15634" max="15634" width="7.5703125" customWidth="1"/>
    <col min="15873" max="15873" width="3.42578125" customWidth="1"/>
    <col min="15874" max="15874" width="2.85546875" customWidth="1"/>
    <col min="15875" max="15875" width="10.42578125" customWidth="1"/>
    <col min="15876" max="15876" width="25.42578125" customWidth="1"/>
    <col min="15877" max="15877" width="8.42578125" customWidth="1"/>
    <col min="15878" max="15885" width="3.28515625" customWidth="1"/>
    <col min="15886" max="15886" width="9.5703125" customWidth="1"/>
    <col min="15887" max="15887" width="20.5703125" customWidth="1"/>
    <col min="15888" max="15888" width="7" customWidth="1"/>
    <col min="15889" max="15889" width="21.7109375" customWidth="1"/>
    <col min="15890" max="15890" width="7.5703125" customWidth="1"/>
    <col min="16129" max="16129" width="3.42578125" customWidth="1"/>
    <col min="16130" max="16130" width="2.85546875" customWidth="1"/>
    <col min="16131" max="16131" width="10.42578125" customWidth="1"/>
    <col min="16132" max="16132" width="25.42578125" customWidth="1"/>
    <col min="16133" max="16133" width="8.42578125" customWidth="1"/>
    <col min="16134" max="16141" width="3.28515625" customWidth="1"/>
    <col min="16142" max="16142" width="9.5703125" customWidth="1"/>
    <col min="16143" max="16143" width="20.5703125" customWidth="1"/>
    <col min="16144" max="16144" width="7" customWidth="1"/>
    <col min="16145" max="16145" width="21.7109375" customWidth="1"/>
    <col min="16146" max="16146" width="7.5703125" customWidth="1"/>
  </cols>
  <sheetData>
    <row r="1" spans="1:18" ht="20.25" x14ac:dyDescent="0.3">
      <c r="A1" s="175" t="s">
        <v>67</v>
      </c>
      <c r="B1" s="151"/>
      <c r="C1" s="151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176"/>
      <c r="P1" s="96"/>
      <c r="Q1" s="174" t="s">
        <v>0</v>
      </c>
      <c r="R1" s="177" t="s">
        <v>110</v>
      </c>
    </row>
    <row r="2" spans="1:18" ht="13.5" thickBo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78"/>
      <c r="P2" s="112"/>
      <c r="Q2" s="178"/>
      <c r="R2" s="112"/>
    </row>
    <row r="3" spans="1:18" ht="13.5" thickBot="1" x14ac:dyDescent="0.25">
      <c r="E3" s="5"/>
      <c r="G3" s="5"/>
      <c r="O3"/>
      <c r="Q3"/>
    </row>
    <row r="4" spans="1:18" ht="15" customHeight="1" thickBot="1" x14ac:dyDescent="0.25">
      <c r="A4" s="52"/>
      <c r="B4" s="360" t="s">
        <v>13</v>
      </c>
      <c r="C4" s="361"/>
      <c r="D4" s="361"/>
      <c r="E4" s="361"/>
      <c r="F4" s="361"/>
      <c r="G4" s="361"/>
      <c r="H4" s="361"/>
      <c r="N4" s="589" t="s">
        <v>111</v>
      </c>
      <c r="O4" s="589"/>
      <c r="P4" s="589"/>
      <c r="Q4" s="589"/>
      <c r="R4" s="589"/>
    </row>
    <row r="5" spans="1:18" ht="15" customHeight="1" x14ac:dyDescent="0.3">
      <c r="A5" s="12"/>
      <c r="B5" s="362" t="s">
        <v>256</v>
      </c>
      <c r="C5" s="363"/>
      <c r="D5" s="363"/>
      <c r="E5" s="364"/>
      <c r="F5" s="365"/>
      <c r="G5" s="366"/>
      <c r="H5" s="365"/>
      <c r="N5" s="589"/>
      <c r="O5" s="589"/>
      <c r="P5" s="589"/>
      <c r="Q5" s="589"/>
      <c r="R5" s="589"/>
    </row>
    <row r="6" spans="1:18" ht="15" customHeight="1" x14ac:dyDescent="0.3">
      <c r="A6" s="12"/>
      <c r="B6" s="361" t="s">
        <v>12</v>
      </c>
      <c r="C6" s="363"/>
      <c r="D6" s="363"/>
      <c r="E6" s="364"/>
      <c r="F6" s="365"/>
      <c r="G6" s="366"/>
      <c r="H6" s="365"/>
      <c r="O6"/>
      <c r="Q6"/>
    </row>
    <row r="7" spans="1:18" ht="15" customHeight="1" thickBot="1" x14ac:dyDescent="0.25">
      <c r="B7" s="344"/>
      <c r="C7" s="363"/>
      <c r="D7" s="363"/>
      <c r="E7" s="364"/>
      <c r="F7" s="365"/>
      <c r="G7" s="366"/>
      <c r="H7" s="365"/>
      <c r="O7"/>
      <c r="Q7"/>
    </row>
    <row r="8" spans="1:18" s="24" customFormat="1" ht="16.149999999999999" customHeight="1" thickBot="1" x14ac:dyDescent="0.25">
      <c r="A8" s="52"/>
      <c r="B8" s="412" t="s">
        <v>4</v>
      </c>
      <c r="C8" s="412"/>
      <c r="D8" s="412"/>
      <c r="E8" s="412"/>
      <c r="F8" s="412"/>
      <c r="G8" s="412"/>
      <c r="H8" s="412"/>
      <c r="I8" s="23"/>
    </row>
    <row r="9" spans="1:18" s="24" customFormat="1" ht="16.149999999999999" customHeight="1" x14ac:dyDescent="0.25">
      <c r="B9" s="412" t="s">
        <v>32</v>
      </c>
      <c r="C9" s="412"/>
      <c r="D9" s="412"/>
      <c r="E9" s="412"/>
      <c r="F9" s="412"/>
      <c r="G9" s="412"/>
      <c r="H9" s="412"/>
      <c r="I9" s="29"/>
    </row>
    <row r="10" spans="1:18" s="24" customFormat="1" ht="16.149999999999999" customHeight="1" x14ac:dyDescent="0.2">
      <c r="A10" s="25"/>
      <c r="B10" s="413" t="s">
        <v>33</v>
      </c>
      <c r="C10" s="413"/>
      <c r="D10" s="413"/>
      <c r="E10" s="413"/>
      <c r="F10" s="413"/>
      <c r="G10" s="413"/>
      <c r="H10" s="413"/>
      <c r="I10" s="30"/>
    </row>
    <row r="11" spans="1:18" s="24" customFormat="1" ht="4.9000000000000004" customHeight="1" x14ac:dyDescent="0.25">
      <c r="A11" s="27"/>
      <c r="B11" s="27"/>
      <c r="C11" s="26"/>
      <c r="D11" s="27"/>
      <c r="E11" s="27"/>
      <c r="F11" s="27"/>
      <c r="G11" s="27"/>
      <c r="H11" s="27"/>
      <c r="I11" s="23"/>
    </row>
    <row r="12" spans="1:18" ht="13.5" thickBot="1" x14ac:dyDescent="0.25">
      <c r="A12" s="1"/>
      <c r="B12" s="1"/>
      <c r="C12" s="1"/>
      <c r="D12" s="1"/>
      <c r="E12" s="11"/>
      <c r="F12" s="1"/>
      <c r="G12" s="11"/>
      <c r="H12" s="1"/>
      <c r="O12"/>
      <c r="Q12"/>
    </row>
    <row r="13" spans="1:18" x14ac:dyDescent="0.2">
      <c r="A13" s="418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</row>
    <row r="14" spans="1:18" s="31" customFormat="1" ht="15.75" x14ac:dyDescent="0.25">
      <c r="A14" s="69" t="s">
        <v>19</v>
      </c>
      <c r="B14" s="180" t="s">
        <v>15</v>
      </c>
      <c r="C14" s="180"/>
      <c r="D14" s="181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R14" s="414"/>
    </row>
    <row r="15" spans="1:18" s="31" customFormat="1" ht="8.4499999999999993" customHeight="1" x14ac:dyDescent="0.2">
      <c r="A15" s="375"/>
      <c r="B15" s="376"/>
      <c r="C15" s="376"/>
      <c r="D15" s="376"/>
      <c r="E15" s="376"/>
      <c r="F15" s="376"/>
      <c r="G15" s="376"/>
      <c r="H15" s="106"/>
      <c r="I15" s="106"/>
      <c r="J15" s="106"/>
      <c r="K15" s="106"/>
      <c r="L15" s="106"/>
      <c r="M15" s="106"/>
      <c r="N15" s="106"/>
      <c r="O15" s="106"/>
      <c r="R15" s="414"/>
    </row>
    <row r="16" spans="1:18" s="31" customFormat="1" ht="36.6" customHeight="1" x14ac:dyDescent="0.2">
      <c r="A16" s="32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3" t="s">
        <v>16</v>
      </c>
      <c r="R16" s="414"/>
    </row>
    <row r="17" spans="1:18" s="31" customFormat="1" ht="16.149999999999999" customHeight="1" x14ac:dyDescent="0.2">
      <c r="A17" s="32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3" t="s">
        <v>17</v>
      </c>
      <c r="R17" s="414"/>
    </row>
    <row r="18" spans="1:18" s="31" customFormat="1" ht="16.149999999999999" customHeight="1" x14ac:dyDescent="0.2">
      <c r="A18" s="32"/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3" t="s">
        <v>18</v>
      </c>
      <c r="R18" s="414"/>
    </row>
    <row r="19" spans="1:18" ht="17.45" customHeight="1" thickBot="1" x14ac:dyDescent="0.25">
      <c r="A19" s="182"/>
      <c r="B19" s="597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183"/>
      <c r="P19" s="165"/>
      <c r="Q19" s="183"/>
      <c r="R19" s="184"/>
    </row>
    <row r="20" spans="1:18" ht="15" x14ac:dyDescent="0.2">
      <c r="A20" s="97"/>
      <c r="B20" s="97"/>
      <c r="C20" s="97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79"/>
      <c r="P20" s="113"/>
      <c r="Q20" s="179"/>
      <c r="R20" s="113"/>
    </row>
    <row r="21" spans="1:18" ht="15.75" x14ac:dyDescent="0.25">
      <c r="A21" s="69" t="s">
        <v>20</v>
      </c>
      <c r="B21" s="113" t="s">
        <v>112</v>
      </c>
      <c r="C21" s="185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79"/>
      <c r="P21" s="113"/>
      <c r="Q21" s="186" t="s">
        <v>113</v>
      </c>
      <c r="R21" s="187"/>
    </row>
    <row r="22" spans="1:18" ht="15" x14ac:dyDescent="0.2">
      <c r="A22" s="188"/>
      <c r="B22" s="113" t="s">
        <v>114</v>
      </c>
      <c r="C22" s="113"/>
      <c r="D22" s="96"/>
      <c r="E22" s="125" t="s">
        <v>115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89"/>
      <c r="P22" s="190"/>
      <c r="Q22" s="189"/>
      <c r="R22" s="187"/>
    </row>
    <row r="23" spans="1:18" ht="15.75" x14ac:dyDescent="0.2">
      <c r="A23" s="125"/>
      <c r="B23" s="615"/>
      <c r="C23" s="615"/>
      <c r="D23" s="616"/>
      <c r="E23" s="617" t="s">
        <v>83</v>
      </c>
      <c r="F23" s="618"/>
      <c r="G23" s="618"/>
      <c r="H23" s="618"/>
      <c r="I23" s="618"/>
      <c r="J23" s="618"/>
      <c r="K23" s="618"/>
      <c r="L23" s="618"/>
      <c r="M23" s="618"/>
      <c r="N23" s="113"/>
      <c r="O23" s="619">
        <v>0</v>
      </c>
      <c r="P23" s="191"/>
      <c r="Q23" s="619">
        <v>0</v>
      </c>
      <c r="R23" s="187"/>
    </row>
    <row r="24" spans="1:18" ht="15.75" x14ac:dyDescent="0.2">
      <c r="A24" s="125"/>
      <c r="B24" s="615"/>
      <c r="C24" s="615"/>
      <c r="D24" s="616"/>
      <c r="E24" s="617"/>
      <c r="F24" s="618"/>
      <c r="G24" s="618"/>
      <c r="H24" s="618"/>
      <c r="I24" s="618"/>
      <c r="J24" s="618"/>
      <c r="K24" s="618"/>
      <c r="L24" s="618"/>
      <c r="M24" s="618"/>
      <c r="N24" s="113"/>
      <c r="O24" s="619"/>
      <c r="P24" s="191"/>
      <c r="Q24" s="619"/>
      <c r="R24" s="187"/>
    </row>
    <row r="25" spans="1:18" ht="15.75" thickBot="1" x14ac:dyDescent="0.25">
      <c r="A25" s="182"/>
      <c r="B25" s="165"/>
      <c r="C25" s="165"/>
      <c r="D25" s="165"/>
      <c r="E25" s="182"/>
      <c r="F25" s="165"/>
      <c r="G25" s="165"/>
      <c r="H25" s="165"/>
      <c r="I25" s="165"/>
      <c r="J25" s="165"/>
      <c r="K25" s="165"/>
      <c r="L25" s="165"/>
      <c r="M25" s="165"/>
      <c r="N25" s="165"/>
      <c r="O25" s="192"/>
      <c r="P25" s="165"/>
      <c r="Q25" s="192"/>
      <c r="R25" s="187"/>
    </row>
    <row r="26" spans="1:18" ht="15" x14ac:dyDescent="0.2">
      <c r="A26" s="125"/>
      <c r="B26" s="97"/>
      <c r="C26" s="97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79"/>
      <c r="P26" s="113"/>
      <c r="Q26" s="179"/>
      <c r="R26" s="187"/>
    </row>
    <row r="27" spans="1:18" ht="15" x14ac:dyDescent="0.2">
      <c r="A27" s="125"/>
      <c r="B27" s="113" t="s">
        <v>116</v>
      </c>
      <c r="C27" s="113"/>
      <c r="D27" s="96"/>
      <c r="E27" s="125" t="s">
        <v>117</v>
      </c>
      <c r="F27" s="113"/>
      <c r="G27" s="113"/>
      <c r="H27" s="113"/>
      <c r="I27" s="113"/>
      <c r="J27" s="113"/>
      <c r="K27" s="113"/>
      <c r="L27" s="113"/>
      <c r="M27" s="113"/>
      <c r="N27" s="113"/>
      <c r="O27" s="179"/>
      <c r="P27" s="113"/>
      <c r="Q27" s="179"/>
      <c r="R27" s="187"/>
    </row>
    <row r="28" spans="1:18" ht="15" x14ac:dyDescent="0.2">
      <c r="A28" s="125"/>
      <c r="B28" s="113" t="s">
        <v>118</v>
      </c>
      <c r="C28" s="113"/>
      <c r="D28" s="96"/>
      <c r="E28" s="125" t="s">
        <v>119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79"/>
      <c r="P28" s="113"/>
      <c r="Q28" s="179"/>
      <c r="R28" s="187"/>
    </row>
    <row r="29" spans="1:18" ht="15" x14ac:dyDescent="0.2">
      <c r="A29" s="125"/>
      <c r="B29" s="113"/>
      <c r="C29" s="113"/>
      <c r="D29" s="96"/>
      <c r="E29" s="125"/>
      <c r="F29" s="113"/>
      <c r="G29" s="113"/>
      <c r="H29" s="113"/>
      <c r="I29" s="113"/>
      <c r="J29" s="113"/>
      <c r="K29" s="113"/>
      <c r="L29" s="113"/>
      <c r="M29" s="113"/>
      <c r="N29" s="113"/>
      <c r="O29" s="179"/>
      <c r="P29" s="113"/>
      <c r="Q29" s="179"/>
      <c r="R29" s="187"/>
    </row>
    <row r="30" spans="1:18" ht="15.75" thickBot="1" x14ac:dyDescent="0.25">
      <c r="A30" s="125"/>
      <c r="B30" s="113"/>
      <c r="C30" s="113"/>
      <c r="D30" s="193" t="s">
        <v>120</v>
      </c>
      <c r="E30" s="194" t="s">
        <v>121</v>
      </c>
      <c r="F30" s="113"/>
      <c r="G30" s="113"/>
      <c r="H30" s="113"/>
      <c r="I30" s="113"/>
      <c r="J30" s="113"/>
      <c r="K30" s="113"/>
      <c r="L30" s="111" t="s">
        <v>122</v>
      </c>
      <c r="M30" s="113"/>
      <c r="N30" s="113"/>
      <c r="O30" s="195" t="s">
        <v>82</v>
      </c>
      <c r="P30" s="113"/>
      <c r="Q30" s="111" t="s">
        <v>123</v>
      </c>
      <c r="R30" s="187"/>
    </row>
    <row r="31" spans="1:18" ht="15.75" thickBot="1" x14ac:dyDescent="0.25">
      <c r="A31" s="125"/>
      <c r="B31" s="196"/>
      <c r="C31" s="185" t="s">
        <v>124</v>
      </c>
      <c r="D31" s="623"/>
      <c r="E31" s="625"/>
      <c r="F31" s="626"/>
      <c r="G31" s="626"/>
      <c r="H31" s="626"/>
      <c r="I31" s="626"/>
      <c r="J31" s="197"/>
      <c r="K31" s="198"/>
      <c r="L31" s="629"/>
      <c r="M31" s="626"/>
      <c r="N31" s="630"/>
      <c r="O31" s="629"/>
      <c r="P31" s="110"/>
      <c r="Q31" s="633"/>
      <c r="R31" s="187"/>
    </row>
    <row r="32" spans="1:18" ht="15.75" thickBot="1" x14ac:dyDescent="0.25">
      <c r="A32" s="182"/>
      <c r="B32" s="199"/>
      <c r="C32" s="183"/>
      <c r="D32" s="624"/>
      <c r="E32" s="627"/>
      <c r="F32" s="628"/>
      <c r="G32" s="628"/>
      <c r="H32" s="628"/>
      <c r="I32" s="628"/>
      <c r="J32" s="200"/>
      <c r="K32" s="201"/>
      <c r="L32" s="631"/>
      <c r="M32" s="628"/>
      <c r="N32" s="632"/>
      <c r="O32" s="631"/>
      <c r="P32" s="183"/>
      <c r="Q32" s="634"/>
      <c r="R32" s="202"/>
    </row>
    <row r="33" spans="1:18" ht="15" x14ac:dyDescent="0.2">
      <c r="A33" s="97"/>
      <c r="B33" s="97"/>
      <c r="C33" s="97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79"/>
      <c r="P33" s="113"/>
      <c r="Q33" s="179"/>
      <c r="R33" s="97"/>
    </row>
    <row r="34" spans="1:18" ht="15.75" x14ac:dyDescent="0.25">
      <c r="A34" s="69" t="s">
        <v>21</v>
      </c>
      <c r="B34" s="97" t="s">
        <v>125</v>
      </c>
      <c r="C34" s="97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79"/>
      <c r="P34" s="96"/>
      <c r="Q34" s="26"/>
      <c r="R34" s="187"/>
    </row>
    <row r="35" spans="1:18" ht="15.75" x14ac:dyDescent="0.25">
      <c r="A35" s="125"/>
      <c r="B35" s="97" t="s">
        <v>126</v>
      </c>
      <c r="C35" s="97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203"/>
      <c r="P35" s="96"/>
      <c r="Q35" s="203" t="s">
        <v>6</v>
      </c>
      <c r="R35" s="187"/>
    </row>
    <row r="36" spans="1:18" ht="15" x14ac:dyDescent="0.2">
      <c r="A36" s="620"/>
      <c r="B36" s="621"/>
      <c r="C36" s="621"/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2"/>
    </row>
    <row r="37" spans="1:18" ht="15" x14ac:dyDescent="0.2">
      <c r="A37" s="620"/>
      <c r="B37" s="621"/>
      <c r="C37" s="621"/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2"/>
    </row>
    <row r="38" spans="1:18" ht="18.600000000000001" customHeight="1" x14ac:dyDescent="0.25">
      <c r="A38" s="125"/>
      <c r="B38" s="609" t="s">
        <v>159</v>
      </c>
      <c r="C38" s="609"/>
      <c r="D38" s="609"/>
      <c r="E38" s="609"/>
      <c r="F38" s="611"/>
      <c r="G38" s="611"/>
      <c r="H38" s="611"/>
      <c r="I38" s="611"/>
      <c r="J38" s="611"/>
      <c r="K38" s="611"/>
      <c r="L38" s="611"/>
      <c r="M38" s="611"/>
      <c r="N38" s="611"/>
      <c r="O38" s="611"/>
      <c r="P38" s="167"/>
      <c r="Q38" s="204"/>
      <c r="R38" s="187"/>
    </row>
    <row r="39" spans="1:18" ht="12.6" customHeight="1" x14ac:dyDescent="0.2">
      <c r="A39" s="607"/>
      <c r="B39" s="608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187"/>
    </row>
    <row r="40" spans="1:18" ht="18.600000000000001" customHeight="1" x14ac:dyDescent="0.25">
      <c r="A40" s="125"/>
      <c r="B40" s="609" t="s">
        <v>160</v>
      </c>
      <c r="C40" s="609"/>
      <c r="D40" s="609"/>
      <c r="E40" s="609"/>
      <c r="F40" s="611"/>
      <c r="G40" s="611"/>
      <c r="H40" s="611"/>
      <c r="I40" s="611"/>
      <c r="J40" s="611"/>
      <c r="K40" s="611"/>
      <c r="L40" s="611"/>
      <c r="M40" s="611"/>
      <c r="N40" s="611"/>
      <c r="O40" s="611"/>
      <c r="P40" s="167"/>
      <c r="Q40" s="204"/>
      <c r="R40" s="187"/>
    </row>
    <row r="41" spans="1:18" ht="12.6" customHeight="1" x14ac:dyDescent="0.2">
      <c r="A41" s="607"/>
      <c r="B41" s="608"/>
      <c r="C41" s="608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187"/>
    </row>
    <row r="42" spans="1:18" ht="18.600000000000001" customHeight="1" x14ac:dyDescent="0.25">
      <c r="A42" s="125"/>
      <c r="B42" s="609" t="s">
        <v>161</v>
      </c>
      <c r="C42" s="609"/>
      <c r="D42" s="609"/>
      <c r="E42" s="609"/>
      <c r="F42" s="610" t="s">
        <v>259</v>
      </c>
      <c r="G42" s="610"/>
      <c r="H42" s="610"/>
      <c r="I42" s="610"/>
      <c r="J42" s="610"/>
      <c r="K42" s="610"/>
      <c r="L42" s="610"/>
      <c r="M42" s="610"/>
      <c r="N42" s="610"/>
      <c r="O42" s="610"/>
      <c r="P42" s="167"/>
      <c r="Q42" s="204">
        <v>0</v>
      </c>
      <c r="R42" s="187"/>
    </row>
    <row r="43" spans="1:18" ht="12.6" customHeight="1" x14ac:dyDescent="0.2">
      <c r="A43" s="607"/>
      <c r="B43" s="608"/>
      <c r="C43" s="608"/>
      <c r="D43" s="608"/>
      <c r="E43" s="608"/>
      <c r="F43" s="608"/>
      <c r="G43" s="608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187"/>
    </row>
    <row r="44" spans="1:18" ht="18.600000000000001" customHeight="1" x14ac:dyDescent="0.25">
      <c r="A44" s="125"/>
      <c r="B44" s="609" t="s">
        <v>162</v>
      </c>
      <c r="C44" s="609"/>
      <c r="D44" s="609"/>
      <c r="E44" s="609"/>
      <c r="F44" s="611"/>
      <c r="G44" s="611"/>
      <c r="H44" s="611"/>
      <c r="I44" s="611"/>
      <c r="J44" s="611"/>
      <c r="K44" s="611"/>
      <c r="L44" s="611"/>
      <c r="M44" s="611"/>
      <c r="N44" s="611"/>
      <c r="O44" s="611"/>
      <c r="P44" s="167"/>
      <c r="Q44" s="204"/>
      <c r="R44" s="187"/>
    </row>
    <row r="45" spans="1:18" ht="15" x14ac:dyDescent="0.2">
      <c r="A45" s="607"/>
      <c r="B45" s="608"/>
      <c r="C45" s="608"/>
      <c r="D45" s="608"/>
      <c r="E45" s="608"/>
      <c r="F45" s="608"/>
      <c r="G45" s="608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187"/>
    </row>
    <row r="46" spans="1:18" ht="15" x14ac:dyDescent="0.2">
      <c r="A46" s="607"/>
      <c r="B46" s="608"/>
      <c r="C46" s="608"/>
      <c r="D46" s="608"/>
      <c r="E46" s="608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187"/>
    </row>
    <row r="47" spans="1:18" ht="17.25" thickBot="1" x14ac:dyDescent="0.3">
      <c r="A47" s="612" t="s">
        <v>22</v>
      </c>
      <c r="B47" s="613"/>
      <c r="C47" s="613"/>
      <c r="D47" s="613"/>
      <c r="E47" s="613"/>
      <c r="F47" s="613"/>
      <c r="G47" s="613"/>
      <c r="H47" s="613"/>
      <c r="I47" s="613"/>
      <c r="J47" s="613"/>
      <c r="K47" s="613"/>
      <c r="L47" s="613"/>
      <c r="M47" s="613"/>
      <c r="N47" s="613"/>
      <c r="O47" s="613"/>
      <c r="P47" s="113"/>
      <c r="Q47" s="205">
        <f>SUM(Q38:Q44)</f>
        <v>0</v>
      </c>
      <c r="R47" s="187"/>
    </row>
    <row r="48" spans="1:18" ht="15" customHeight="1" thickBot="1" x14ac:dyDescent="0.25">
      <c r="A48" s="596"/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/>
      <c r="N48" s="597"/>
      <c r="O48" s="597"/>
      <c r="P48" s="597"/>
      <c r="Q48" s="597"/>
      <c r="R48" s="598"/>
    </row>
    <row r="49" spans="1:19" ht="15" x14ac:dyDescent="0.2">
      <c r="A49" s="614"/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</row>
    <row r="50" spans="1:19" s="31" customFormat="1" ht="15.75" x14ac:dyDescent="0.25">
      <c r="A50" s="69" t="s">
        <v>127</v>
      </c>
      <c r="B50" s="180" t="s">
        <v>128</v>
      </c>
      <c r="C50" s="180"/>
      <c r="D50" s="605"/>
      <c r="E50" s="605"/>
      <c r="F50" s="605"/>
      <c r="G50" s="605"/>
      <c r="H50" s="605"/>
      <c r="I50" s="605"/>
      <c r="J50" s="605"/>
      <c r="K50" s="605"/>
      <c r="L50" s="605"/>
      <c r="M50" s="605"/>
      <c r="N50" s="605"/>
      <c r="O50" s="605"/>
      <c r="P50" s="605"/>
      <c r="Q50" s="605"/>
      <c r="R50" s="606"/>
    </row>
    <row r="51" spans="1:19" s="31" customFormat="1" ht="8.4499999999999993" customHeight="1" x14ac:dyDescent="0.2">
      <c r="A51" s="601"/>
      <c r="B51" s="600"/>
      <c r="C51" s="600"/>
      <c r="D51" s="600"/>
      <c r="E51" s="600"/>
      <c r="F51" s="600"/>
      <c r="G51" s="600"/>
      <c r="H51" s="600"/>
      <c r="I51" s="600"/>
      <c r="J51" s="600"/>
      <c r="K51" s="600"/>
      <c r="L51" s="600"/>
      <c r="M51" s="600"/>
      <c r="N51" s="600"/>
      <c r="O51" s="600"/>
      <c r="P51" s="600"/>
      <c r="Q51" s="600"/>
      <c r="R51" s="602"/>
    </row>
    <row r="52" spans="1:19" s="31" customFormat="1" ht="15.6" customHeight="1" x14ac:dyDescent="0.2">
      <c r="A52" s="206"/>
      <c r="B52" s="390" t="s">
        <v>27</v>
      </c>
      <c r="C52" s="390"/>
      <c r="D52" s="390"/>
      <c r="E52" s="390"/>
      <c r="F52" s="390"/>
      <c r="G52" s="390"/>
      <c r="H52" s="390"/>
      <c r="I52" s="390"/>
      <c r="J52" s="390"/>
      <c r="K52" s="391"/>
      <c r="L52" s="207"/>
      <c r="M52" s="603" t="s">
        <v>129</v>
      </c>
      <c r="N52" s="603"/>
      <c r="O52" s="603"/>
      <c r="P52" s="603"/>
      <c r="Q52" s="603"/>
      <c r="R52" s="604"/>
    </row>
    <row r="53" spans="1:19" s="31" customFormat="1" ht="9" customHeight="1" x14ac:dyDescent="0.2">
      <c r="A53" s="375"/>
      <c r="B53" s="376"/>
      <c r="C53" s="376"/>
      <c r="D53" s="376"/>
      <c r="E53" s="376"/>
      <c r="F53" s="376"/>
      <c r="G53" s="376"/>
      <c r="H53" s="376"/>
      <c r="I53" s="376"/>
      <c r="J53" s="376"/>
      <c r="K53" s="377"/>
      <c r="L53" s="375"/>
      <c r="M53" s="376"/>
      <c r="N53" s="376"/>
      <c r="O53" s="376"/>
      <c r="P53" s="376"/>
      <c r="Q53" s="376"/>
      <c r="R53" s="377"/>
    </row>
    <row r="54" spans="1:19" s="31" customFormat="1" ht="15.6" customHeight="1" x14ac:dyDescent="0.2">
      <c r="A54" s="206"/>
      <c r="B54" s="600"/>
      <c r="C54" s="600"/>
      <c r="D54" s="600"/>
      <c r="E54" s="600"/>
      <c r="F54" s="600"/>
      <c r="G54" s="600"/>
      <c r="H54" s="600"/>
      <c r="I54" s="384" t="s">
        <v>24</v>
      </c>
      <c r="J54" s="384"/>
      <c r="K54" s="385"/>
      <c r="L54" s="90"/>
      <c r="M54" s="600"/>
      <c r="N54" s="600"/>
      <c r="O54" s="600"/>
      <c r="P54" s="600"/>
      <c r="Q54" s="208" t="s">
        <v>24</v>
      </c>
      <c r="R54" s="187"/>
    </row>
    <row r="55" spans="1:19" s="31" customFormat="1" ht="15.6" customHeight="1" x14ac:dyDescent="0.2">
      <c r="A55" s="206"/>
      <c r="B55" s="599" t="s">
        <v>130</v>
      </c>
      <c r="C55" s="599"/>
      <c r="D55" s="599"/>
      <c r="E55" s="599"/>
      <c r="F55" s="599"/>
      <c r="G55" s="599"/>
      <c r="H55" s="599"/>
      <c r="I55" s="384" t="s">
        <v>29</v>
      </c>
      <c r="J55" s="384"/>
      <c r="K55" s="385"/>
      <c r="L55" s="90"/>
      <c r="M55" s="599" t="s">
        <v>130</v>
      </c>
      <c r="N55" s="600"/>
      <c r="O55" s="600"/>
      <c r="P55" s="600"/>
      <c r="Q55" s="208" t="s">
        <v>29</v>
      </c>
      <c r="R55" s="187"/>
    </row>
    <row r="56" spans="1:19" s="31" customFormat="1" ht="15.6" customHeight="1" x14ac:dyDescent="0.2">
      <c r="A56" s="206"/>
      <c r="B56" s="600"/>
      <c r="C56" s="600"/>
      <c r="D56" s="600"/>
      <c r="E56" s="600"/>
      <c r="F56" s="600"/>
      <c r="G56" s="600"/>
      <c r="H56" s="600"/>
      <c r="I56" s="384" t="s">
        <v>26</v>
      </c>
      <c r="J56" s="384"/>
      <c r="K56" s="385"/>
      <c r="L56" s="90"/>
      <c r="M56" s="600"/>
      <c r="N56" s="600"/>
      <c r="O56" s="600"/>
      <c r="P56" s="600"/>
      <c r="Q56" s="208" t="s">
        <v>26</v>
      </c>
      <c r="R56" s="187"/>
    </row>
    <row r="57" spans="1:19" ht="9" customHeight="1" thickBot="1" x14ac:dyDescent="0.25">
      <c r="A57" s="596"/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6"/>
      <c r="M57" s="597"/>
      <c r="N57" s="597"/>
      <c r="O57" s="597"/>
      <c r="P57" s="597"/>
      <c r="Q57" s="597"/>
      <c r="R57" s="598"/>
    </row>
    <row r="58" spans="1:19" ht="15" x14ac:dyDescent="0.2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79"/>
      <c r="P58" s="113"/>
      <c r="Q58" s="179"/>
      <c r="R58" s="113"/>
    </row>
    <row r="59" spans="1:19" ht="15.75" x14ac:dyDescent="0.25">
      <c r="A59" s="151" t="s">
        <v>131</v>
      </c>
      <c r="B59" s="113"/>
      <c r="C59" s="113"/>
      <c r="D59" s="113"/>
      <c r="E59" s="113"/>
      <c r="F59" s="113"/>
      <c r="G59" s="113"/>
      <c r="H59" s="113"/>
      <c r="I59" s="113"/>
      <c r="J59" s="26" t="s">
        <v>132</v>
      </c>
      <c r="K59" s="26"/>
      <c r="L59" s="26"/>
      <c r="M59" s="151"/>
      <c r="N59" s="151"/>
      <c r="O59" s="209"/>
      <c r="P59" s="151"/>
      <c r="Q59" s="209"/>
      <c r="R59" s="113"/>
    </row>
    <row r="60" spans="1:19" ht="15.75" x14ac:dyDescent="0.25">
      <c r="A60" s="113"/>
      <c r="B60" s="113"/>
      <c r="C60" s="113"/>
      <c r="D60" s="113"/>
      <c r="E60" s="113"/>
      <c r="F60" s="113"/>
      <c r="G60" s="113"/>
      <c r="H60" s="113"/>
      <c r="I60" s="113"/>
      <c r="J60" s="26" t="s">
        <v>133</v>
      </c>
      <c r="K60" s="26"/>
      <c r="L60" s="26"/>
      <c r="M60" s="151"/>
      <c r="N60" s="151"/>
      <c r="O60" s="209"/>
      <c r="P60" s="151"/>
      <c r="Q60" s="209"/>
      <c r="R60" s="113"/>
    </row>
    <row r="61" spans="1:19" ht="16.5" thickBot="1" x14ac:dyDescent="0.3">
      <c r="A61" s="113"/>
      <c r="B61" s="96"/>
      <c r="C61" s="113"/>
      <c r="D61" s="96"/>
      <c r="E61" s="113"/>
      <c r="F61" s="113"/>
      <c r="G61" s="113"/>
      <c r="H61" s="113"/>
      <c r="I61" s="113"/>
      <c r="J61" s="26"/>
      <c r="K61" s="26"/>
      <c r="L61" s="26"/>
      <c r="M61" s="151"/>
      <c r="N61" s="151"/>
      <c r="O61" s="209"/>
      <c r="P61" s="151"/>
      <c r="Q61" s="209"/>
      <c r="R61" s="113"/>
      <c r="S61" s="2"/>
    </row>
    <row r="62" spans="1:19" ht="15.75" customHeight="1" thickBot="1" x14ac:dyDescent="0.3">
      <c r="A62" s="210" t="s">
        <v>1</v>
      </c>
      <c r="B62" s="96"/>
      <c r="C62" s="113" t="s">
        <v>134</v>
      </c>
      <c r="D62" s="96"/>
      <c r="E62" s="113"/>
      <c r="F62" s="113"/>
      <c r="G62" s="113"/>
      <c r="H62" s="113"/>
      <c r="I62" s="113"/>
      <c r="J62" s="590" t="s">
        <v>145</v>
      </c>
      <c r="K62" s="591"/>
      <c r="L62" s="591"/>
      <c r="M62" s="591"/>
      <c r="N62" s="591"/>
      <c r="O62" s="591"/>
      <c r="P62" s="591"/>
      <c r="Q62" s="592"/>
      <c r="R62" s="113"/>
    </row>
    <row r="63" spans="1:19" ht="16.5" customHeight="1" x14ac:dyDescent="0.2">
      <c r="A63" s="113"/>
      <c r="B63" s="113"/>
      <c r="C63" s="113"/>
      <c r="D63" s="113"/>
      <c r="E63" s="113"/>
      <c r="F63" s="113"/>
      <c r="G63" s="113"/>
      <c r="H63" s="113"/>
      <c r="I63" s="113"/>
      <c r="J63" s="593" t="s">
        <v>146</v>
      </c>
      <c r="K63" s="594"/>
      <c r="L63" s="594"/>
      <c r="M63" s="594"/>
      <c r="N63" s="594"/>
      <c r="O63" s="594"/>
      <c r="P63" s="594"/>
      <c r="Q63" s="595"/>
      <c r="R63" s="113"/>
    </row>
    <row r="64" spans="1:19" ht="15.75" thickBot="1" x14ac:dyDescent="0.25">
      <c r="A64" s="97"/>
      <c r="B64" s="97"/>
      <c r="C64" s="97"/>
      <c r="D64" s="97"/>
      <c r="E64" s="97"/>
      <c r="F64" s="97"/>
      <c r="G64" s="97"/>
      <c r="H64" s="113"/>
      <c r="I64" s="113"/>
      <c r="R64" s="113"/>
    </row>
    <row r="65" spans="1:19" ht="16.5" thickBot="1" x14ac:dyDescent="0.3">
      <c r="A65" s="210"/>
      <c r="B65" s="211"/>
      <c r="C65" s="113" t="s">
        <v>137</v>
      </c>
      <c r="D65" s="113"/>
      <c r="E65" s="113"/>
      <c r="F65" s="113"/>
      <c r="G65" s="113"/>
      <c r="H65" s="113"/>
      <c r="I65" s="113"/>
      <c r="J65" s="26" t="s">
        <v>135</v>
      </c>
      <c r="K65" s="26"/>
      <c r="L65" s="26"/>
      <c r="M65" s="151"/>
      <c r="N65" s="151"/>
      <c r="O65" s="209"/>
      <c r="P65" s="151"/>
      <c r="Q65" s="209"/>
      <c r="R65" s="113"/>
    </row>
    <row r="66" spans="1:19" ht="15.75" x14ac:dyDescent="0.25">
      <c r="A66" s="113"/>
      <c r="B66" s="113"/>
      <c r="C66" s="113" t="s">
        <v>139</v>
      </c>
      <c r="D66" s="113"/>
      <c r="E66" s="113"/>
      <c r="F66" s="113"/>
      <c r="G66" s="113"/>
      <c r="H66" s="113"/>
      <c r="I66" s="113"/>
      <c r="J66" s="26" t="s">
        <v>136</v>
      </c>
      <c r="K66" s="26"/>
      <c r="L66" s="26"/>
      <c r="M66" s="151"/>
      <c r="N66" s="151"/>
      <c r="O66" s="209"/>
      <c r="P66" s="151"/>
      <c r="Q66" s="209"/>
      <c r="R66" s="113"/>
      <c r="S66" s="2"/>
    </row>
    <row r="67" spans="1:19" ht="15.6" customHeight="1" x14ac:dyDescent="0.25">
      <c r="A67" s="97"/>
      <c r="B67" s="97"/>
      <c r="C67" s="97"/>
      <c r="D67" s="97"/>
      <c r="E67" s="97"/>
      <c r="F67" s="97"/>
      <c r="G67" s="97"/>
      <c r="H67" s="113"/>
      <c r="I67" s="113"/>
      <c r="J67" s="26" t="s">
        <v>138</v>
      </c>
      <c r="K67" s="26"/>
      <c r="L67" s="26"/>
      <c r="M67" s="151"/>
      <c r="N67" s="151"/>
      <c r="O67" s="209"/>
      <c r="P67" s="151"/>
      <c r="Q67" s="209"/>
      <c r="R67" s="113"/>
    </row>
    <row r="68" spans="1:19" ht="16.899999999999999" customHeight="1" thickBot="1" x14ac:dyDescent="0.3">
      <c r="A68" s="113"/>
      <c r="B68" s="113"/>
      <c r="C68" s="113"/>
      <c r="D68" s="113"/>
      <c r="E68" s="113"/>
      <c r="F68" s="113"/>
      <c r="G68" s="113"/>
      <c r="H68" s="113"/>
      <c r="I68" s="113"/>
      <c r="J68" s="26" t="s">
        <v>140</v>
      </c>
      <c r="K68" s="26"/>
      <c r="L68" s="26"/>
      <c r="M68" s="151"/>
      <c r="N68" s="151"/>
      <c r="O68" s="209"/>
      <c r="P68" s="151"/>
      <c r="Q68" s="209"/>
      <c r="R68" s="113"/>
      <c r="S68" s="2"/>
    </row>
    <row r="69" spans="1:19" ht="16.5" thickBot="1" x14ac:dyDescent="0.3">
      <c r="A69" s="210"/>
      <c r="B69" s="113"/>
      <c r="C69" s="113" t="s">
        <v>142</v>
      </c>
      <c r="D69" s="113"/>
      <c r="E69" s="113"/>
      <c r="F69" s="113"/>
      <c r="G69" s="113"/>
      <c r="H69" s="113"/>
      <c r="I69" s="113"/>
      <c r="J69" s="26"/>
      <c r="K69" s="26"/>
      <c r="L69" s="26"/>
      <c r="M69" s="151"/>
      <c r="N69" s="151"/>
      <c r="O69" s="209"/>
      <c r="P69" s="151"/>
      <c r="Q69" s="209"/>
      <c r="R69" s="113"/>
      <c r="S69" s="2"/>
    </row>
    <row r="70" spans="1:19" ht="15.6" customHeight="1" x14ac:dyDescent="0.25">
      <c r="A70" s="97"/>
      <c r="B70" s="97"/>
      <c r="C70" s="97"/>
      <c r="D70" s="97"/>
      <c r="E70" s="97"/>
      <c r="F70" s="97"/>
      <c r="G70" s="97"/>
      <c r="H70" s="113"/>
      <c r="I70" s="113"/>
      <c r="J70" s="26" t="s">
        <v>141</v>
      </c>
      <c r="K70" s="26"/>
      <c r="L70" s="26"/>
      <c r="M70" s="151"/>
      <c r="N70" s="151"/>
      <c r="O70" s="209"/>
      <c r="P70" s="151"/>
      <c r="Q70" s="209"/>
      <c r="R70" s="113"/>
    </row>
    <row r="71" spans="1:19" ht="16.899999999999999" customHeight="1" x14ac:dyDescent="0.25">
      <c r="A71" s="97"/>
      <c r="B71" s="97"/>
      <c r="C71" s="97"/>
      <c r="D71" s="97"/>
      <c r="E71" s="97"/>
      <c r="F71" s="97"/>
      <c r="G71" s="97"/>
      <c r="H71" s="113"/>
      <c r="I71" s="113"/>
      <c r="J71" s="25" t="s">
        <v>143</v>
      </c>
      <c r="K71" s="26"/>
      <c r="L71" s="26"/>
      <c r="M71" s="151"/>
      <c r="N71" s="151"/>
      <c r="O71" s="209"/>
      <c r="P71" s="151"/>
      <c r="Q71" s="209"/>
      <c r="R71" s="113"/>
      <c r="S71" s="2"/>
    </row>
    <row r="72" spans="1:19" ht="18.600000000000001" customHeight="1" x14ac:dyDescent="0.2">
      <c r="H72" s="113"/>
      <c r="I72" s="113"/>
      <c r="J72" s="96"/>
      <c r="K72" s="110"/>
      <c r="L72" s="110"/>
      <c r="M72" s="113"/>
      <c r="N72" s="113"/>
      <c r="O72" s="179"/>
      <c r="P72" s="113"/>
      <c r="Q72" s="179"/>
      <c r="R72" s="113"/>
    </row>
    <row r="73" spans="1:19" ht="18.600000000000001" customHeight="1" x14ac:dyDescent="0.2">
      <c r="H73" s="97"/>
      <c r="I73" s="97"/>
      <c r="J73" s="96"/>
      <c r="K73" s="103"/>
      <c r="L73" s="103"/>
      <c r="M73" s="97"/>
      <c r="N73" s="97"/>
      <c r="O73" s="157"/>
      <c r="P73" s="97"/>
      <c r="Q73" s="157"/>
      <c r="R73" s="97"/>
    </row>
    <row r="74" spans="1:19" ht="18.600000000000001" customHeight="1" x14ac:dyDescent="0.2">
      <c r="A74" s="97"/>
      <c r="B74" s="97"/>
      <c r="C74" s="97"/>
      <c r="D74" s="97"/>
      <c r="E74" s="97"/>
      <c r="F74" s="97"/>
      <c r="G74" s="97"/>
      <c r="H74" s="97"/>
      <c r="I74" s="97"/>
      <c r="J74" s="96"/>
      <c r="K74" s="103"/>
      <c r="L74" s="103"/>
      <c r="M74" s="97"/>
      <c r="N74" s="97"/>
      <c r="O74" s="157"/>
      <c r="P74" s="97"/>
      <c r="Q74" s="157"/>
      <c r="R74" s="97"/>
    </row>
    <row r="75" spans="1:19" ht="18.600000000000001" customHeight="1" x14ac:dyDescent="0.2">
      <c r="A75" s="97"/>
      <c r="B75" s="97"/>
      <c r="C75" s="97"/>
      <c r="D75" s="97"/>
      <c r="E75" s="97"/>
      <c r="F75" s="97"/>
      <c r="G75" s="97"/>
      <c r="H75" s="97"/>
      <c r="I75" s="97"/>
      <c r="J75" s="96"/>
      <c r="K75" s="103"/>
      <c r="L75" s="103"/>
      <c r="M75" s="97"/>
      <c r="N75" s="97"/>
      <c r="O75" s="157"/>
      <c r="P75" s="97"/>
      <c r="Q75" s="157"/>
      <c r="R75" s="97"/>
    </row>
    <row r="76" spans="1:19" ht="18.600000000000001" customHeight="1" x14ac:dyDescent="0.2">
      <c r="A76" s="212"/>
      <c r="B76" s="212"/>
      <c r="C76" s="212"/>
      <c r="D76" s="212"/>
      <c r="E76" s="96"/>
      <c r="F76" s="96"/>
      <c r="G76" s="96"/>
      <c r="H76" s="96"/>
      <c r="I76" s="96"/>
      <c r="J76" s="109"/>
      <c r="K76" s="109"/>
      <c r="L76" s="109"/>
      <c r="M76" s="212"/>
      <c r="N76" s="212"/>
      <c r="O76" s="212"/>
      <c r="P76" s="212"/>
      <c r="Q76" s="212"/>
      <c r="R76" s="212"/>
    </row>
    <row r="77" spans="1:19" ht="18.600000000000001" customHeight="1" x14ac:dyDescent="0.2">
      <c r="A77" s="113" t="s">
        <v>11</v>
      </c>
      <c r="B77" s="113"/>
      <c r="C77" s="113"/>
      <c r="D77" s="113"/>
      <c r="E77" s="113"/>
      <c r="F77" s="113"/>
      <c r="G77" s="113"/>
      <c r="H77" s="113"/>
      <c r="I77" s="113"/>
      <c r="J77" s="113" t="s">
        <v>66</v>
      </c>
      <c r="K77" s="110"/>
      <c r="L77" s="110"/>
      <c r="M77" s="113"/>
      <c r="N77" s="113"/>
      <c r="O77" s="179"/>
      <c r="P77" s="113"/>
      <c r="Q77" s="179"/>
      <c r="R77" s="113"/>
    </row>
    <row r="78" spans="1:19" ht="18.600000000000001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110"/>
      <c r="K78" s="110"/>
      <c r="L78" s="110"/>
      <c r="M78" s="96"/>
      <c r="N78" s="96"/>
      <c r="O78" s="176"/>
      <c r="P78" s="96"/>
      <c r="Q78" s="176"/>
      <c r="R78" s="96"/>
    </row>
    <row r="79" spans="1:19" ht="18.600000000000001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176"/>
      <c r="P79" s="96"/>
      <c r="Q79" s="176"/>
      <c r="R79" s="96"/>
    </row>
    <row r="80" spans="1:19" ht="18.600000000000001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176"/>
      <c r="P80" s="96"/>
      <c r="Q80" s="176"/>
      <c r="R80" s="96"/>
    </row>
    <row r="81" spans="1:18" ht="18.600000000000001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171" t="s">
        <v>108</v>
      </c>
      <c r="K81" s="173"/>
      <c r="L81" s="173"/>
      <c r="M81" s="173"/>
      <c r="N81" s="173"/>
      <c r="O81" s="213"/>
      <c r="P81" s="173"/>
      <c r="Q81" s="213"/>
      <c r="R81" s="173"/>
    </row>
  </sheetData>
  <mergeCells count="57">
    <mergeCell ref="Q31:Q32"/>
    <mergeCell ref="A13:R13"/>
    <mergeCell ref="R14:R18"/>
    <mergeCell ref="A15:G15"/>
    <mergeCell ref="B16:P16"/>
    <mergeCell ref="B17:P17"/>
    <mergeCell ref="B18:P18"/>
    <mergeCell ref="B40:E40"/>
    <mergeCell ref="F40:O40"/>
    <mergeCell ref="B19:N19"/>
    <mergeCell ref="B23:D24"/>
    <mergeCell ref="E23:M24"/>
    <mergeCell ref="O23:O24"/>
    <mergeCell ref="A36:R36"/>
    <mergeCell ref="A37:R37"/>
    <mergeCell ref="B38:E38"/>
    <mergeCell ref="F38:O38"/>
    <mergeCell ref="A39:Q39"/>
    <mergeCell ref="Q23:Q24"/>
    <mergeCell ref="D31:D32"/>
    <mergeCell ref="E31:I32"/>
    <mergeCell ref="L31:N32"/>
    <mergeCell ref="O31:O32"/>
    <mergeCell ref="D50:R50"/>
    <mergeCell ref="A41:Q41"/>
    <mergeCell ref="B42:E42"/>
    <mergeCell ref="F42:O42"/>
    <mergeCell ref="A43:Q43"/>
    <mergeCell ref="B44:E44"/>
    <mergeCell ref="F44:O44"/>
    <mergeCell ref="A45:Q45"/>
    <mergeCell ref="A46:Q46"/>
    <mergeCell ref="A47:O47"/>
    <mergeCell ref="A48:R48"/>
    <mergeCell ref="A49:R49"/>
    <mergeCell ref="M52:R52"/>
    <mergeCell ref="A53:K53"/>
    <mergeCell ref="L53:R53"/>
    <mergeCell ref="B54:H54"/>
    <mergeCell ref="I54:K54"/>
    <mergeCell ref="M54:P54"/>
    <mergeCell ref="N4:R5"/>
    <mergeCell ref="J62:Q62"/>
    <mergeCell ref="J63:Q63"/>
    <mergeCell ref="A57:K57"/>
    <mergeCell ref="L57:R57"/>
    <mergeCell ref="B8:H8"/>
    <mergeCell ref="B9:H9"/>
    <mergeCell ref="B10:H10"/>
    <mergeCell ref="B55:H55"/>
    <mergeCell ref="I55:K55"/>
    <mergeCell ref="M55:P55"/>
    <mergeCell ref="B56:H56"/>
    <mergeCell ref="I56:K56"/>
    <mergeCell ref="M56:P56"/>
    <mergeCell ref="A51:R51"/>
    <mergeCell ref="B52:K5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BC30-6B90-4E7E-BB20-C27D17BB1642}">
  <sheetPr>
    <tabColor rgb="FFFFC000"/>
  </sheetPr>
  <dimension ref="A1:L164"/>
  <sheetViews>
    <sheetView zoomScale="90" zoomScaleNormal="90" workbookViewId="0"/>
  </sheetViews>
  <sheetFormatPr baseColWidth="10" defaultRowHeight="12.75" x14ac:dyDescent="0.2"/>
  <cols>
    <col min="1" max="1" width="1.28515625" customWidth="1"/>
    <col min="2" max="2" width="7.5703125" customWidth="1"/>
    <col min="3" max="5" width="21.5703125" customWidth="1"/>
    <col min="6" max="8" width="10.140625" customWidth="1"/>
    <col min="9" max="10" width="18.8554687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2:11" ht="18" x14ac:dyDescent="0.25">
      <c r="B1" s="245" t="s">
        <v>168</v>
      </c>
      <c r="C1" s="237"/>
      <c r="D1" s="237"/>
      <c r="E1" s="237"/>
      <c r="F1" s="237"/>
      <c r="G1" s="237"/>
      <c r="H1" s="6" t="s">
        <v>243</v>
      </c>
      <c r="I1" s="522" t="s">
        <v>165</v>
      </c>
      <c r="J1" s="522"/>
      <c r="K1" s="237"/>
    </row>
    <row r="3" spans="2:11" s="101" customFormat="1" ht="18" x14ac:dyDescent="0.2">
      <c r="B3" s="636" t="s">
        <v>244</v>
      </c>
      <c r="C3" s="637"/>
      <c r="D3" s="659"/>
      <c r="E3" s="660"/>
      <c r="F3" s="341"/>
      <c r="G3" s="341"/>
      <c r="H3" s="520" t="s">
        <v>171</v>
      </c>
      <c r="I3" s="521"/>
      <c r="J3" s="321" t="s">
        <v>228</v>
      </c>
    </row>
    <row r="5" spans="2:11" s="101" customFormat="1" ht="15.6" customHeight="1" x14ac:dyDescent="0.2">
      <c r="B5" s="638" t="s">
        <v>260</v>
      </c>
      <c r="C5" s="639"/>
      <c r="D5" s="640"/>
      <c r="E5" s="640"/>
      <c r="F5" s="640"/>
      <c r="G5" s="640"/>
      <c r="H5" s="640"/>
      <c r="I5" s="640"/>
      <c r="J5" s="641"/>
    </row>
    <row r="6" spans="2:11" s="101" customFormat="1" ht="15.6" customHeight="1" x14ac:dyDescent="0.2">
      <c r="B6" s="642" t="s">
        <v>261</v>
      </c>
      <c r="C6" s="643"/>
      <c r="D6" s="643"/>
      <c r="E6" s="643"/>
      <c r="F6" s="643"/>
      <c r="G6" s="643"/>
      <c r="H6" s="643"/>
      <c r="I6" s="643"/>
      <c r="J6" s="644"/>
    </row>
    <row r="7" spans="2:11" x14ac:dyDescent="0.2">
      <c r="B7" s="645"/>
      <c r="C7" s="645"/>
      <c r="D7" s="645"/>
      <c r="E7" s="645"/>
      <c r="F7" s="645"/>
      <c r="G7" s="645"/>
    </row>
    <row r="8" spans="2:11" ht="6" customHeight="1" x14ac:dyDescent="0.2">
      <c r="B8" s="268"/>
      <c r="C8" s="268"/>
      <c r="D8" s="268"/>
      <c r="E8" s="268"/>
      <c r="F8" s="268"/>
      <c r="G8" s="268"/>
      <c r="H8" s="268"/>
      <c r="I8" s="268"/>
      <c r="J8" s="268"/>
    </row>
    <row r="9" spans="2:11" ht="17.45" customHeight="1" thickBot="1" x14ac:dyDescent="0.25">
      <c r="B9" s="534"/>
      <c r="C9" s="534"/>
      <c r="D9" s="534"/>
      <c r="E9" s="534"/>
      <c r="F9" s="534"/>
      <c r="G9" s="534"/>
      <c r="H9" s="534"/>
      <c r="I9" s="534"/>
      <c r="J9" s="534"/>
    </row>
    <row r="10" spans="2:11" ht="17.45" customHeight="1" thickBot="1" x14ac:dyDescent="0.25">
      <c r="B10" s="535" t="s">
        <v>172</v>
      </c>
      <c r="C10" s="536"/>
      <c r="D10" s="536"/>
      <c r="E10" s="537"/>
      <c r="F10" s="538" t="s">
        <v>262</v>
      </c>
      <c r="G10" s="539"/>
      <c r="H10" s="539"/>
      <c r="I10" s="539"/>
      <c r="J10" s="539"/>
    </row>
    <row r="11" spans="2:11" ht="14.45" customHeight="1" x14ac:dyDescent="0.2">
      <c r="B11" s="540" t="s">
        <v>173</v>
      </c>
      <c r="C11" s="246" t="s">
        <v>174</v>
      </c>
      <c r="D11" s="246" t="s">
        <v>175</v>
      </c>
      <c r="E11" s="247" t="s">
        <v>176</v>
      </c>
      <c r="F11" s="542">
        <v>1</v>
      </c>
      <c r="G11" s="543"/>
      <c r="H11" s="544"/>
      <c r="I11" s="514">
        <v>0.75</v>
      </c>
      <c r="J11" s="514">
        <v>0.5</v>
      </c>
    </row>
    <row r="12" spans="2:11" ht="12.6" customHeight="1" thickBot="1" x14ac:dyDescent="0.25">
      <c r="B12" s="541"/>
      <c r="C12" s="248" t="s">
        <v>177</v>
      </c>
      <c r="D12" s="248" t="s">
        <v>178</v>
      </c>
      <c r="E12" s="248" t="s">
        <v>179</v>
      </c>
      <c r="F12" s="545"/>
      <c r="G12" s="546"/>
      <c r="H12" s="547"/>
      <c r="I12" s="515"/>
      <c r="J12" s="515"/>
    </row>
    <row r="13" spans="2:11" ht="15" customHeight="1" x14ac:dyDescent="0.2">
      <c r="B13" s="249" t="s">
        <v>180</v>
      </c>
      <c r="C13" s="517"/>
      <c r="D13" s="518"/>
      <c r="E13" s="518"/>
      <c r="F13" s="518"/>
      <c r="G13" s="518"/>
      <c r="H13" s="518"/>
      <c r="I13" s="518"/>
      <c r="J13" s="519"/>
    </row>
    <row r="14" spans="2:11" ht="15" customHeight="1" x14ac:dyDescent="0.2">
      <c r="B14" s="252" t="s">
        <v>181</v>
      </c>
      <c r="C14" s="253"/>
      <c r="D14" s="253"/>
      <c r="E14" s="253"/>
      <c r="F14" s="508">
        <f t="shared" ref="F14:F30" si="0">(C14+D14+E14)</f>
        <v>0</v>
      </c>
      <c r="G14" s="516"/>
      <c r="H14" s="510"/>
      <c r="I14" s="251">
        <f t="shared" ref="I14:I30" si="1">(C14+D14+E14)*0.75</f>
        <v>0</v>
      </c>
      <c r="J14" s="251">
        <f t="shared" ref="J14:J30" si="2">(C14+D14+E14)*0.5</f>
        <v>0</v>
      </c>
    </row>
    <row r="15" spans="2:11" ht="15" customHeight="1" x14ac:dyDescent="0.2">
      <c r="B15" s="252" t="s">
        <v>182</v>
      </c>
      <c r="C15" s="253"/>
      <c r="D15" s="253"/>
      <c r="E15" s="253"/>
      <c r="F15" s="508">
        <f t="shared" si="0"/>
        <v>0</v>
      </c>
      <c r="G15" s="516"/>
      <c r="H15" s="510"/>
      <c r="I15" s="251">
        <f t="shared" si="1"/>
        <v>0</v>
      </c>
      <c r="J15" s="251">
        <f t="shared" si="2"/>
        <v>0</v>
      </c>
    </row>
    <row r="16" spans="2:11" ht="15" customHeight="1" thickBot="1" x14ac:dyDescent="0.25">
      <c r="B16" s="252" t="s">
        <v>183</v>
      </c>
      <c r="C16" s="253"/>
      <c r="D16" s="253"/>
      <c r="E16" s="253"/>
      <c r="F16" s="508">
        <f t="shared" si="0"/>
        <v>0</v>
      </c>
      <c r="G16" s="516"/>
      <c r="H16" s="510"/>
      <c r="I16" s="254">
        <f t="shared" si="1"/>
        <v>0</v>
      </c>
      <c r="J16" s="255">
        <f t="shared" si="2"/>
        <v>0</v>
      </c>
    </row>
    <row r="17" spans="2:10" ht="15.6" customHeight="1" x14ac:dyDescent="0.2">
      <c r="B17" s="249" t="s">
        <v>184</v>
      </c>
      <c r="C17" s="250"/>
      <c r="D17" s="250"/>
      <c r="E17" s="250"/>
      <c r="F17" s="505">
        <f t="shared" si="0"/>
        <v>0</v>
      </c>
      <c r="G17" s="506"/>
      <c r="H17" s="507"/>
      <c r="I17" s="256">
        <f t="shared" si="1"/>
        <v>0</v>
      </c>
      <c r="J17" s="256">
        <f t="shared" si="2"/>
        <v>0</v>
      </c>
    </row>
    <row r="18" spans="2:10" ht="15.6" customHeight="1" x14ac:dyDescent="0.2">
      <c r="B18" s="252" t="s">
        <v>185</v>
      </c>
      <c r="C18" s="253"/>
      <c r="D18" s="253"/>
      <c r="E18" s="253"/>
      <c r="F18" s="508">
        <f t="shared" si="0"/>
        <v>0</v>
      </c>
      <c r="G18" s="509"/>
      <c r="H18" s="510"/>
      <c r="I18" s="251">
        <f t="shared" si="1"/>
        <v>0</v>
      </c>
      <c r="J18" s="251">
        <f t="shared" si="2"/>
        <v>0</v>
      </c>
    </row>
    <row r="19" spans="2:10" ht="15.6" customHeight="1" x14ac:dyDescent="0.2">
      <c r="B19" s="252" t="s">
        <v>186</v>
      </c>
      <c r="C19" s="253"/>
      <c r="D19" s="253"/>
      <c r="E19" s="253"/>
      <c r="F19" s="508">
        <f t="shared" si="0"/>
        <v>0</v>
      </c>
      <c r="G19" s="509"/>
      <c r="H19" s="510"/>
      <c r="I19" s="251">
        <f t="shared" si="1"/>
        <v>0</v>
      </c>
      <c r="J19" s="251">
        <f t="shared" si="2"/>
        <v>0</v>
      </c>
    </row>
    <row r="20" spans="2:10" ht="15.6" customHeight="1" x14ac:dyDescent="0.2">
      <c r="B20" s="252" t="s">
        <v>187</v>
      </c>
      <c r="C20" s="253"/>
      <c r="D20" s="253"/>
      <c r="E20" s="253"/>
      <c r="F20" s="508">
        <f t="shared" si="0"/>
        <v>0</v>
      </c>
      <c r="G20" s="509"/>
      <c r="H20" s="510"/>
      <c r="I20" s="251">
        <f t="shared" si="1"/>
        <v>0</v>
      </c>
      <c r="J20" s="251">
        <f t="shared" si="2"/>
        <v>0</v>
      </c>
    </row>
    <row r="21" spans="2:10" ht="15.6" customHeight="1" thickBot="1" x14ac:dyDescent="0.25">
      <c r="B21" s="257" t="s">
        <v>188</v>
      </c>
      <c r="C21" s="258"/>
      <c r="D21" s="258"/>
      <c r="E21" s="258"/>
      <c r="F21" s="511">
        <f t="shared" si="0"/>
        <v>0</v>
      </c>
      <c r="G21" s="512"/>
      <c r="H21" s="513"/>
      <c r="I21" s="259">
        <f t="shared" si="1"/>
        <v>0</v>
      </c>
      <c r="J21" s="254">
        <f t="shared" si="2"/>
        <v>0</v>
      </c>
    </row>
    <row r="22" spans="2:10" ht="15.6" customHeight="1" x14ac:dyDescent="0.2">
      <c r="B22" s="260" t="s">
        <v>189</v>
      </c>
      <c r="C22" s="261"/>
      <c r="D22" s="261"/>
      <c r="E22" s="261"/>
      <c r="F22" s="505">
        <f>(C22+D22+E22)</f>
        <v>0</v>
      </c>
      <c r="G22" s="506"/>
      <c r="H22" s="507"/>
      <c r="I22" s="262">
        <f t="shared" si="1"/>
        <v>0</v>
      </c>
      <c r="J22" s="256">
        <f t="shared" si="2"/>
        <v>0</v>
      </c>
    </row>
    <row r="23" spans="2:10" ht="15.6" customHeight="1" x14ac:dyDescent="0.2">
      <c r="B23" s="263" t="s">
        <v>190</v>
      </c>
      <c r="C23" s="253"/>
      <c r="D23" s="253"/>
      <c r="E23" s="253"/>
      <c r="F23" s="508">
        <f>(C23+D23+E23)</f>
        <v>0</v>
      </c>
      <c r="G23" s="509"/>
      <c r="H23" s="510"/>
      <c r="I23" s="251">
        <f t="shared" si="1"/>
        <v>0</v>
      </c>
      <c r="J23" s="251">
        <f t="shared" si="2"/>
        <v>0</v>
      </c>
    </row>
    <row r="24" spans="2:10" ht="15.6" customHeight="1" x14ac:dyDescent="0.2">
      <c r="B24" s="252" t="s">
        <v>191</v>
      </c>
      <c r="C24" s="253"/>
      <c r="D24" s="253"/>
      <c r="E24" s="253"/>
      <c r="F24" s="508">
        <f>(C24+D24+E24)</f>
        <v>0</v>
      </c>
      <c r="G24" s="509"/>
      <c r="H24" s="510"/>
      <c r="I24" s="251">
        <f t="shared" si="1"/>
        <v>0</v>
      </c>
      <c r="J24" s="251">
        <f t="shared" si="2"/>
        <v>0</v>
      </c>
    </row>
    <row r="25" spans="2:10" ht="15.6" customHeight="1" x14ac:dyDescent="0.2">
      <c r="B25" s="252" t="s">
        <v>192</v>
      </c>
      <c r="C25" s="253"/>
      <c r="D25" s="253"/>
      <c r="E25" s="253"/>
      <c r="F25" s="508">
        <f t="shared" si="0"/>
        <v>0</v>
      </c>
      <c r="G25" s="509"/>
      <c r="H25" s="510"/>
      <c r="I25" s="251">
        <f t="shared" si="1"/>
        <v>0</v>
      </c>
      <c r="J25" s="251">
        <f t="shared" si="2"/>
        <v>0</v>
      </c>
    </row>
    <row r="26" spans="2:10" ht="15.6" customHeight="1" thickBot="1" x14ac:dyDescent="0.25">
      <c r="B26" s="252" t="s">
        <v>193</v>
      </c>
      <c r="C26" s="253"/>
      <c r="D26" s="253"/>
      <c r="E26" s="264"/>
      <c r="F26" s="511">
        <f t="shared" si="0"/>
        <v>0</v>
      </c>
      <c r="G26" s="512"/>
      <c r="H26" s="513"/>
      <c r="I26" s="251">
        <f t="shared" si="1"/>
        <v>0</v>
      </c>
      <c r="J26" s="254">
        <f t="shared" si="2"/>
        <v>0</v>
      </c>
    </row>
    <row r="27" spans="2:10" ht="15.6" customHeight="1" x14ac:dyDescent="0.2">
      <c r="B27" s="265" t="s">
        <v>194</v>
      </c>
      <c r="C27" s="261"/>
      <c r="D27" s="261"/>
      <c r="E27" s="266"/>
      <c r="F27" s="505">
        <f>(C27+D27+E27)</f>
        <v>0</v>
      </c>
      <c r="G27" s="506"/>
      <c r="H27" s="507"/>
      <c r="I27" s="262">
        <f t="shared" si="1"/>
        <v>0</v>
      </c>
      <c r="J27" s="256">
        <f t="shared" si="2"/>
        <v>0</v>
      </c>
    </row>
    <row r="28" spans="2:10" ht="15.6" customHeight="1" x14ac:dyDescent="0.2">
      <c r="B28" s="252" t="s">
        <v>195</v>
      </c>
      <c r="C28" s="253"/>
      <c r="D28" s="253"/>
      <c r="E28" s="253"/>
      <c r="F28" s="508">
        <f t="shared" si="0"/>
        <v>0</v>
      </c>
      <c r="G28" s="509"/>
      <c r="H28" s="510"/>
      <c r="I28" s="251">
        <f t="shared" si="1"/>
        <v>0</v>
      </c>
      <c r="J28" s="251">
        <f t="shared" si="2"/>
        <v>0</v>
      </c>
    </row>
    <row r="29" spans="2:10" ht="15.6" customHeight="1" x14ac:dyDescent="0.2">
      <c r="B29" s="252" t="s">
        <v>196</v>
      </c>
      <c r="C29" s="253"/>
      <c r="D29" s="253"/>
      <c r="E29" s="253"/>
      <c r="F29" s="508">
        <f t="shared" si="0"/>
        <v>0</v>
      </c>
      <c r="G29" s="509"/>
      <c r="H29" s="510"/>
      <c r="I29" s="251">
        <f t="shared" si="1"/>
        <v>0</v>
      </c>
      <c r="J29" s="251">
        <f t="shared" si="2"/>
        <v>0</v>
      </c>
    </row>
    <row r="30" spans="2:10" ht="15.6" customHeight="1" thickBot="1" x14ac:dyDescent="0.25">
      <c r="B30" s="267" t="s">
        <v>197</v>
      </c>
      <c r="C30" s="264"/>
      <c r="D30" s="264"/>
      <c r="E30" s="264"/>
      <c r="F30" s="511">
        <f t="shared" si="0"/>
        <v>0</v>
      </c>
      <c r="G30" s="512"/>
      <c r="H30" s="513"/>
      <c r="I30" s="255">
        <f t="shared" si="1"/>
        <v>0</v>
      </c>
      <c r="J30" s="254">
        <f t="shared" si="2"/>
        <v>0</v>
      </c>
    </row>
    <row r="31" spans="2:10" s="323" customFormat="1" ht="11.25" x14ac:dyDescent="0.2">
      <c r="B31" s="504" t="s">
        <v>237</v>
      </c>
      <c r="C31" s="504"/>
      <c r="D31" s="504"/>
      <c r="E31" s="504"/>
      <c r="F31" s="504"/>
      <c r="G31" s="504"/>
      <c r="H31" s="504"/>
      <c r="I31" s="504"/>
      <c r="J31" s="504"/>
    </row>
    <row r="32" spans="2:10" ht="6" customHeight="1" x14ac:dyDescent="0.2">
      <c r="B32" s="268"/>
      <c r="C32" s="268"/>
      <c r="D32" s="268"/>
      <c r="E32" s="268"/>
      <c r="F32" s="268"/>
      <c r="G32" s="268"/>
      <c r="H32" s="268"/>
      <c r="I32" s="268"/>
      <c r="J32" s="268"/>
    </row>
    <row r="33" spans="2:10" ht="11.45" customHeight="1" x14ac:dyDescent="0.2">
      <c r="B33" s="500"/>
      <c r="C33" s="500"/>
      <c r="D33" s="500"/>
      <c r="E33" s="500"/>
      <c r="F33" s="500"/>
      <c r="G33" s="500"/>
    </row>
    <row r="34" spans="2:10" ht="15" x14ac:dyDescent="0.25">
      <c r="B34" s="501" t="s">
        <v>149</v>
      </c>
      <c r="C34" s="501"/>
      <c r="D34" s="501"/>
      <c r="E34" s="501"/>
      <c r="F34" s="501"/>
      <c r="G34" s="501"/>
      <c r="I34" s="269"/>
      <c r="J34" s="269"/>
    </row>
    <row r="35" spans="2:10" ht="12.6" customHeight="1" x14ac:dyDescent="0.2">
      <c r="I35" s="270"/>
    </row>
    <row r="36" spans="2:10" x14ac:dyDescent="0.2">
      <c r="B36" s="500" t="s">
        <v>227</v>
      </c>
      <c r="C36" s="500"/>
      <c r="D36" s="500"/>
      <c r="E36" s="500"/>
      <c r="F36" s="500"/>
      <c r="G36" s="500"/>
      <c r="I36" s="271"/>
      <c r="J36" s="272"/>
    </row>
    <row r="37" spans="2:10" ht="12.6" customHeight="1" thickBot="1" x14ac:dyDescent="0.25">
      <c r="I37" s="270"/>
    </row>
    <row r="38" spans="2:10" s="2" customFormat="1" x14ac:dyDescent="0.2">
      <c r="B38" s="273"/>
      <c r="C38" s="274"/>
      <c r="D38" s="502" t="s">
        <v>231</v>
      </c>
      <c r="E38" s="275" t="s">
        <v>198</v>
      </c>
      <c r="F38" s="232" t="s">
        <v>199</v>
      </c>
      <c r="G38" s="276" t="s">
        <v>200</v>
      </c>
      <c r="H38" s="276" t="s">
        <v>201</v>
      </c>
      <c r="I38" s="277" t="s">
        <v>202</v>
      </c>
      <c r="J38" s="278" t="s">
        <v>203</v>
      </c>
    </row>
    <row r="39" spans="2:10" s="2" customFormat="1" ht="13.5" thickBot="1" x14ac:dyDescent="0.25">
      <c r="B39" s="279" t="s">
        <v>109</v>
      </c>
      <c r="C39" s="280" t="s">
        <v>204</v>
      </c>
      <c r="D39" s="503"/>
      <c r="E39" s="281" t="s">
        <v>205</v>
      </c>
      <c r="F39" s="233" t="s">
        <v>206</v>
      </c>
      <c r="G39" s="282" t="s">
        <v>207</v>
      </c>
      <c r="H39" s="282" t="s">
        <v>208</v>
      </c>
      <c r="I39" s="283" t="s">
        <v>209</v>
      </c>
      <c r="J39" s="234" t="s">
        <v>167</v>
      </c>
    </row>
    <row r="40" spans="2:10" s="54" customFormat="1" ht="10.15" customHeight="1" x14ac:dyDescent="0.2">
      <c r="B40" s="474">
        <v>1</v>
      </c>
      <c r="C40" s="475"/>
      <c r="D40" s="476"/>
      <c r="E40" s="477"/>
      <c r="F40" s="478">
        <v>15</v>
      </c>
      <c r="G40" s="479">
        <v>100</v>
      </c>
      <c r="H40" s="478">
        <v>10</v>
      </c>
      <c r="I40" s="482">
        <f>IF($F$40:$F$55="15Ü",G40/100*$F$30/12*H40,IF($F$40:$F$55=15,G40/100*$F$29/12*H40,IF($F$40:$F$55=14,G40/100*$F$28/12*H40,IF($F$40:$F$55=13,G40/100*$F$27/12*H40,IF($F$40:$F$55=12,G40/100*$F$26/12*H40,IF($F$40:$F$55=11,G40/100*$F$25/12*H40,IF($F$40:$F$55=10,G40/100*$F$24/12*H40,IF($F$40:$F$55="9c",G40/100*$F$23/12*H40,IF($F$40:$F$55="9b",G40/100*$F$22/12*H40)))))))))</f>
        <v>0</v>
      </c>
      <c r="J40" s="481">
        <v>0</v>
      </c>
    </row>
    <row r="41" spans="2:10" s="54" customFormat="1" ht="10.15" customHeight="1" x14ac:dyDescent="0.2">
      <c r="B41" s="460"/>
      <c r="C41" s="463"/>
      <c r="D41" s="464"/>
      <c r="E41" s="466"/>
      <c r="F41" s="468"/>
      <c r="G41" s="470"/>
      <c r="H41" s="468"/>
      <c r="I41" s="483"/>
      <c r="J41" s="473"/>
    </row>
    <row r="42" spans="2:10" s="54" customFormat="1" ht="10.15" customHeight="1" x14ac:dyDescent="0.2">
      <c r="B42" s="493">
        <v>2</v>
      </c>
      <c r="C42" s="484"/>
      <c r="D42" s="485"/>
      <c r="E42" s="486"/>
      <c r="F42" s="487">
        <v>14</v>
      </c>
      <c r="G42" s="488">
        <v>100</v>
      </c>
      <c r="H42" s="487">
        <v>10</v>
      </c>
      <c r="I42" s="482">
        <f>IF($F$40:$F$55="15Ü",G42/100*$F$30/12*H42,IF($F$40:$F$55=15,G42/100*$F$29/12*H42,IF($F$40:$F$55=14,G42/100*$F$28/12*H42,IF($F$40:$F$55=13,G42/100*$F$27/12*H42,IF($F$40:$F$55=12,G42/100*$F$26/12*H42,IF($F$40:$F$55=11,G42/100*$F$25/12*H42,IF($F$40:$F$55=10,G42/100*$F$24/12*H42,IF($F$40:$F$55="9c",G42/100*$F$23/12*H42,IF($F$40:$F$55="9b",G42/100*$F$22/12*H42)))))))))</f>
        <v>0</v>
      </c>
      <c r="J42" s="489">
        <v>0</v>
      </c>
    </row>
    <row r="43" spans="2:10" s="54" customFormat="1" ht="10.15" customHeight="1" x14ac:dyDescent="0.2">
      <c r="B43" s="460"/>
      <c r="C43" s="463"/>
      <c r="D43" s="464"/>
      <c r="E43" s="466"/>
      <c r="F43" s="468"/>
      <c r="G43" s="470"/>
      <c r="H43" s="468"/>
      <c r="I43" s="483"/>
      <c r="J43" s="473"/>
    </row>
    <row r="44" spans="2:10" s="54" customFormat="1" ht="10.15" customHeight="1" x14ac:dyDescent="0.2">
      <c r="B44" s="497">
        <v>3</v>
      </c>
      <c r="C44" s="498"/>
      <c r="D44" s="499"/>
      <c r="E44" s="465"/>
      <c r="F44" s="487">
        <v>13</v>
      </c>
      <c r="G44" s="488">
        <v>100</v>
      </c>
      <c r="H44" s="487">
        <v>10</v>
      </c>
      <c r="I44" s="482">
        <f>IF($F$40:$F$55="15Ü",G44/100*$F$30/12*H44,IF($F$40:$F$55=15,G44/100*$F$29/12*H44,IF($F$40:$F$55=14,G44/100*$F$28/12*H44,IF($F$40:$F$55=13,G44/100*$F$27/12*H44,IF($F$40:$F$55=12,G44/100*$F$26/12*H44,IF($F$40:$F$55=11,G44/100*$F$25/12*H44,IF($F$40:$F$55=10,G44/100*$F$24/12*H44,IF($F$40:$F$55="9c",G44/100*$F$23/12*H44,IF($F$40:$F$55="9b",G44/100*$F$22/12*H44)))))))))</f>
        <v>0</v>
      </c>
      <c r="J44" s="489">
        <v>0</v>
      </c>
    </row>
    <row r="45" spans="2:10" s="54" customFormat="1" ht="10.15" customHeight="1" x14ac:dyDescent="0.2">
      <c r="B45" s="497"/>
      <c r="C45" s="498"/>
      <c r="D45" s="499"/>
      <c r="E45" s="466"/>
      <c r="F45" s="487"/>
      <c r="G45" s="488"/>
      <c r="H45" s="487"/>
      <c r="I45" s="483"/>
      <c r="J45" s="489"/>
    </row>
    <row r="46" spans="2:10" s="54" customFormat="1" ht="10.15" customHeight="1" x14ac:dyDescent="0.2">
      <c r="B46" s="497">
        <v>4</v>
      </c>
      <c r="C46" s="484"/>
      <c r="D46" s="485"/>
      <c r="E46" s="486"/>
      <c r="F46" s="467">
        <v>12</v>
      </c>
      <c r="G46" s="469">
        <v>100</v>
      </c>
      <c r="H46" s="467">
        <v>10</v>
      </c>
      <c r="I46" s="482">
        <f>IF($F$40:$F$55="15Ü",G46/100*$F$30/12*H46,IF($F$40:$F$55=15,G46/100*$F$29/12*H46,IF($F$40:$F$55=14,G46/100*$F$28/12*H46,IF($F$40:$F$55=13,G46/100*$F$27/12*H46,IF($F$40:$F$55=12,G46/100*$F$26/12*H46,IF($F$40:$F$55=11,G46/100*$F$25/12*H46,IF($F$40:$F$55=10,G46/100*$F$24/12*H46,IF($F$40:$F$55="9c",G46/100*$F$23/12*H46,IF($F$40:$F$55="9b",G46/100*$F$22/12*H46)))))))))</f>
        <v>0</v>
      </c>
      <c r="J46" s="472">
        <v>0</v>
      </c>
    </row>
    <row r="47" spans="2:10" s="54" customFormat="1" ht="10.15" customHeight="1" x14ac:dyDescent="0.2">
      <c r="B47" s="497"/>
      <c r="C47" s="463"/>
      <c r="D47" s="464"/>
      <c r="E47" s="466"/>
      <c r="F47" s="468"/>
      <c r="G47" s="470"/>
      <c r="H47" s="468"/>
      <c r="I47" s="483"/>
      <c r="J47" s="473"/>
    </row>
    <row r="48" spans="2:10" s="54" customFormat="1" ht="10.15" customHeight="1" x14ac:dyDescent="0.2">
      <c r="B48" s="493">
        <v>5</v>
      </c>
      <c r="C48" s="484"/>
      <c r="D48" s="485"/>
      <c r="E48" s="486"/>
      <c r="F48" s="487">
        <v>11</v>
      </c>
      <c r="G48" s="488">
        <v>100</v>
      </c>
      <c r="H48" s="487">
        <v>10</v>
      </c>
      <c r="I48" s="482">
        <f>IF($F$40:$F$55="15Ü",G48/100*$F$30/12*H48,IF($F$40:$F$55=15,G48/100*$F$29/12*H48,IF($F$40:$F$55=14,G48/100*$F$28/12*H48,IF($F$40:$F$55=13,G48/100*$F$27/12*H48,IF($F$40:$F$55=12,G48/100*$F$26/12*H48,IF($F$40:$F$55=11,G48/100*$F$25/12*H48,IF($F$40:$F$55=10,G48/100*$F$24/12*H48,IF($F$40:$F$55="9c",G48/100*$F$23/12*H48,IF($F$40:$F$55="9b",G48/100*$F$22/12*H48)))))))))</f>
        <v>0</v>
      </c>
      <c r="J48" s="489">
        <v>0</v>
      </c>
    </row>
    <row r="49" spans="2:11" s="54" customFormat="1" ht="10.15" customHeight="1" x14ac:dyDescent="0.2">
      <c r="B49" s="460"/>
      <c r="C49" s="463"/>
      <c r="D49" s="464"/>
      <c r="E49" s="466"/>
      <c r="F49" s="468"/>
      <c r="G49" s="470"/>
      <c r="H49" s="468"/>
      <c r="I49" s="483"/>
      <c r="J49" s="473"/>
    </row>
    <row r="50" spans="2:11" s="54" customFormat="1" ht="10.15" customHeight="1" x14ac:dyDescent="0.2">
      <c r="B50" s="493">
        <v>6</v>
      </c>
      <c r="C50" s="484"/>
      <c r="D50" s="485"/>
      <c r="E50" s="486"/>
      <c r="F50" s="467">
        <v>10</v>
      </c>
      <c r="G50" s="488">
        <v>100</v>
      </c>
      <c r="H50" s="487">
        <v>10</v>
      </c>
      <c r="I50" s="482">
        <f>IF($F$40:$F$55="15Ü",G50/100*$F$30/12*H50,IF($F$40:$F$55=15,G50/100*$F$29/12*H50,IF($F$40:$F$55=14,G50/100*$F$28/12*H50,IF($F$40:$F$55=13,G50/100*$F$27/12*H50,IF($F$40:$F$55=12,G50/100*$F$26/12*H50,IF($F$40:$F$55=11,G50/100*$F$25/12*H50,IF($F$40:$F$55=10,G50/100*$F$24/12*H50,IF($F$40:$F$55="9c",G50/100*$F$23/12*H50,IF($F$40:$F$55="9b",G50/100*$F$22/12*H50)))))))))</f>
        <v>0</v>
      </c>
      <c r="J50" s="489">
        <v>0</v>
      </c>
    </row>
    <row r="51" spans="2:11" s="54" customFormat="1" ht="10.15" customHeight="1" x14ac:dyDescent="0.2">
      <c r="B51" s="460"/>
      <c r="C51" s="463"/>
      <c r="D51" s="464"/>
      <c r="E51" s="466"/>
      <c r="F51" s="468"/>
      <c r="G51" s="470"/>
      <c r="H51" s="468"/>
      <c r="I51" s="483"/>
      <c r="J51" s="473"/>
    </row>
    <row r="52" spans="2:11" s="54" customFormat="1" ht="10.15" customHeight="1" x14ac:dyDescent="0.2">
      <c r="B52" s="493">
        <v>7</v>
      </c>
      <c r="C52" s="484"/>
      <c r="D52" s="485"/>
      <c r="E52" s="486"/>
      <c r="F52" s="487" t="s">
        <v>210</v>
      </c>
      <c r="G52" s="488">
        <v>100</v>
      </c>
      <c r="H52" s="487">
        <v>10</v>
      </c>
      <c r="I52" s="482">
        <f>IF($F$40:$F$55="15Ü",G52/100*$F$30/12*H52,IF($F$40:$F$55=15,G52/100*$F$29/12*H52,IF($F$40:$F$55=14,G52/100*$F$28/12*H52,IF($F$40:$F$55=13,G52/100*$F$27/12*H52,IF($F$40:$F$55=12,G52/100*$F$26/12*H52,IF($F$40:$F$55=11,G52/100*$F$25/12*H52,IF($F$40:$F$55=10,G52/100*$F$24/12*H52,IF($F$40:$F$55="9c",G52/100*$F$23/12*H52,IF($F$40:$F$55="9b",G52/100*$F$22/12*H52)))))))))</f>
        <v>0</v>
      </c>
      <c r="J52" s="489">
        <v>0</v>
      </c>
    </row>
    <row r="53" spans="2:11" s="54" customFormat="1" ht="10.15" customHeight="1" x14ac:dyDescent="0.2">
      <c r="B53" s="460"/>
      <c r="C53" s="463"/>
      <c r="D53" s="464"/>
      <c r="E53" s="466"/>
      <c r="F53" s="468"/>
      <c r="G53" s="470"/>
      <c r="H53" s="468"/>
      <c r="I53" s="483"/>
      <c r="J53" s="473"/>
    </row>
    <row r="54" spans="2:11" s="54" customFormat="1" ht="10.15" customHeight="1" x14ac:dyDescent="0.2">
      <c r="B54" s="493">
        <v>8</v>
      </c>
      <c r="C54" s="484"/>
      <c r="D54" s="485"/>
      <c r="E54" s="486"/>
      <c r="F54" s="487" t="s">
        <v>211</v>
      </c>
      <c r="G54" s="488">
        <v>100</v>
      </c>
      <c r="H54" s="487">
        <v>10</v>
      </c>
      <c r="I54" s="482">
        <f>IF($F$40:$F$55="15Ü",G54/100*$F$30/12*H54,IF($F$40:$F$55=15,G54/100*$F$29/12*H54,IF($F$40:$F$55=14,G54/100*$F$28/12*H54,IF($F$40:$F$55=13,G54/100*$F$27/12*H54,IF($F$40:$F$55=12,G54/100*$F$26/12*H54,IF($F$40:$F$55=11,G54/100*$F$25/12*H54,IF($F$40:$F$55=10,G54/100*$F$24/12*H54,IF($F$40:$F$55="9c",G54/100*$F$23/12*H54,IF($F$40:$F$55="9b",G54/100*$F$22/12*H54)))))))))</f>
        <v>0</v>
      </c>
      <c r="J54" s="489">
        <v>0</v>
      </c>
    </row>
    <row r="55" spans="2:11" s="54" customFormat="1" ht="10.15" customHeight="1" thickBot="1" x14ac:dyDescent="0.25">
      <c r="B55" s="460"/>
      <c r="C55" s="484"/>
      <c r="D55" s="485"/>
      <c r="E55" s="466"/>
      <c r="F55" s="468"/>
      <c r="G55" s="470"/>
      <c r="H55" s="468"/>
      <c r="I55" s="483"/>
      <c r="J55" s="473"/>
      <c r="K55" s="284"/>
    </row>
    <row r="56" spans="2:11" s="101" customFormat="1" ht="6" customHeight="1" thickBot="1" x14ac:dyDescent="0.25">
      <c r="B56" s="285"/>
      <c r="C56" s="286"/>
      <c r="D56" s="286"/>
      <c r="E56" s="286"/>
      <c r="F56" s="286"/>
      <c r="G56" s="286"/>
      <c r="H56" s="287"/>
      <c r="I56" s="288"/>
      <c r="J56" s="289"/>
    </row>
    <row r="57" spans="2:11" s="54" customFormat="1" ht="10.15" customHeight="1" x14ac:dyDescent="0.2">
      <c r="B57" s="474">
        <v>9</v>
      </c>
      <c r="C57" s="475"/>
      <c r="D57" s="476"/>
      <c r="E57" s="477"/>
      <c r="F57" s="478" t="s">
        <v>212</v>
      </c>
      <c r="G57" s="479">
        <v>100</v>
      </c>
      <c r="H57" s="478">
        <v>10</v>
      </c>
      <c r="I57" s="480">
        <f>IF($F$57:$F$66=5,G57/100*$F$17/12*H57,IF($F$57:$F$66=6,G57/100*$F$18/12*H57,IF($F$57:$F$66=7,G57/100*$F$19/12*H57,IF($F$57:$F$66=8,G57/100*$F$20/12*H57,IF($F$57:$F$66="9a",G57/100*$F$21/12*H57)))))</f>
        <v>0</v>
      </c>
      <c r="J57" s="481">
        <v>0</v>
      </c>
    </row>
    <row r="58" spans="2:11" s="54" customFormat="1" ht="10.15" customHeight="1" x14ac:dyDescent="0.2">
      <c r="B58" s="460"/>
      <c r="C58" s="463"/>
      <c r="D58" s="464"/>
      <c r="E58" s="466"/>
      <c r="F58" s="468"/>
      <c r="G58" s="470"/>
      <c r="H58" s="468"/>
      <c r="I58" s="483"/>
      <c r="J58" s="473"/>
    </row>
    <row r="59" spans="2:11" s="54" customFormat="1" ht="10.15" customHeight="1" x14ac:dyDescent="0.2">
      <c r="B59" s="459">
        <v>10</v>
      </c>
      <c r="C59" s="461"/>
      <c r="D59" s="462"/>
      <c r="E59" s="465"/>
      <c r="F59" s="467">
        <v>8</v>
      </c>
      <c r="G59" s="469">
        <v>100</v>
      </c>
      <c r="H59" s="467">
        <v>10</v>
      </c>
      <c r="I59" s="482">
        <f>IF($F$57:$F$66=5,G59/100*$F$17/12*H59,IF($F$57:$F$66=6,G59/100*$F$18/12*H59,IF($F$57:$F$66=7,G59/100*$F$19/12*H59,IF($F$57:$F$66=8,G59/100*$F$20/12*H59,IF($F$57:$F$66="9a",G59/100*$F$21/12*H59)))))</f>
        <v>0</v>
      </c>
      <c r="J59" s="472">
        <v>0</v>
      </c>
    </row>
    <row r="60" spans="2:11" s="54" customFormat="1" ht="10.15" customHeight="1" x14ac:dyDescent="0.2">
      <c r="B60" s="460"/>
      <c r="C60" s="463"/>
      <c r="D60" s="464"/>
      <c r="E60" s="466"/>
      <c r="F60" s="468"/>
      <c r="G60" s="470"/>
      <c r="H60" s="468"/>
      <c r="I60" s="483"/>
      <c r="J60" s="473"/>
    </row>
    <row r="61" spans="2:11" s="54" customFormat="1" ht="10.15" customHeight="1" x14ac:dyDescent="0.2">
      <c r="B61" s="459">
        <v>11</v>
      </c>
      <c r="C61" s="461"/>
      <c r="D61" s="462"/>
      <c r="E61" s="465"/>
      <c r="F61" s="467">
        <v>7</v>
      </c>
      <c r="G61" s="469">
        <v>100</v>
      </c>
      <c r="H61" s="467">
        <v>10</v>
      </c>
      <c r="I61" s="482">
        <f>IF($F$57:$F$66=5,G61/100*$F$17/12*H61,IF($F$57:$F$66=6,G61/100*$F$18/12*H61,IF($F$57:$F$66=7,G61/100*$F$19/12*H61,IF($F$57:$F$66=8,G61/100*$F$20/12*H61,IF($F$57:$F$66="9a",G61/100*$F$21/12*H61)))))</f>
        <v>0</v>
      </c>
      <c r="J61" s="472">
        <v>0</v>
      </c>
      <c r="K61" s="290"/>
    </row>
    <row r="62" spans="2:11" s="54" customFormat="1" ht="10.15" customHeight="1" x14ac:dyDescent="0.2">
      <c r="B62" s="460"/>
      <c r="C62" s="463"/>
      <c r="D62" s="464"/>
      <c r="E62" s="466"/>
      <c r="F62" s="468"/>
      <c r="G62" s="470"/>
      <c r="H62" s="468"/>
      <c r="I62" s="483"/>
      <c r="J62" s="473"/>
      <c r="K62" s="291"/>
    </row>
    <row r="63" spans="2:11" s="54" customFormat="1" ht="10.15" customHeight="1" x14ac:dyDescent="0.2">
      <c r="B63" s="459">
        <v>12</v>
      </c>
      <c r="C63" s="461"/>
      <c r="D63" s="462"/>
      <c r="E63" s="465"/>
      <c r="F63" s="467">
        <v>6</v>
      </c>
      <c r="G63" s="469">
        <v>100</v>
      </c>
      <c r="H63" s="467">
        <v>10</v>
      </c>
      <c r="I63" s="482">
        <f>IF($F$57:$F$66=5,G63/100*$F$17/12*H63,IF($F$57:$F$66=6,G63/100*$F$18/12*H63,IF($F$57:$F$66=7,G63/100*$F$19/12*H63,IF($F$57:$F$66=8,G63/100*$F$20/12*H63,IF($F$57:$F$66="9a",G63/100*$F$21/12*H63)))))</f>
        <v>0</v>
      </c>
      <c r="J63" s="472">
        <v>0</v>
      </c>
      <c r="K63" s="290"/>
    </row>
    <row r="64" spans="2:11" s="54" customFormat="1" ht="10.15" customHeight="1" x14ac:dyDescent="0.2">
      <c r="B64" s="460"/>
      <c r="C64" s="463"/>
      <c r="D64" s="464"/>
      <c r="E64" s="466"/>
      <c r="F64" s="468"/>
      <c r="G64" s="470"/>
      <c r="H64" s="468"/>
      <c r="I64" s="483"/>
      <c r="J64" s="473"/>
      <c r="K64" s="290"/>
    </row>
    <row r="65" spans="2:12" s="54" customFormat="1" ht="10.15" customHeight="1" x14ac:dyDescent="0.2">
      <c r="B65" s="459">
        <v>13</v>
      </c>
      <c r="C65" s="461"/>
      <c r="D65" s="462"/>
      <c r="E65" s="465"/>
      <c r="F65" s="467">
        <v>5</v>
      </c>
      <c r="G65" s="469">
        <v>100</v>
      </c>
      <c r="H65" s="467">
        <v>10</v>
      </c>
      <c r="I65" s="482">
        <f>IF($F$57:$F$66=5,G65/100*$F$17/12*H65,IF($F$57:$F$66=6,G65/100*$F$18/12*H65,IF($F$57:$F$66=7,G65/100*$F$19/12*H65,IF($F$57:$F$66=8,G65/100*$F$20/12*H65,IF($F$57:$F$66="9a",G65/100*$F$21/12*H65)))))</f>
        <v>0</v>
      </c>
      <c r="J65" s="472">
        <v>0</v>
      </c>
      <c r="K65" s="290"/>
    </row>
    <row r="66" spans="2:12" s="54" customFormat="1" ht="10.15" customHeight="1" thickBot="1" x14ac:dyDescent="0.25">
      <c r="B66" s="490"/>
      <c r="C66" s="550"/>
      <c r="D66" s="551"/>
      <c r="E66" s="491"/>
      <c r="F66" s="492"/>
      <c r="G66" s="494"/>
      <c r="H66" s="492"/>
      <c r="I66" s="548"/>
      <c r="J66" s="549"/>
      <c r="K66" s="290"/>
    </row>
    <row r="67" spans="2:12" s="54" customFormat="1" ht="6" customHeight="1" thickBot="1" x14ac:dyDescent="0.25">
      <c r="B67" s="285"/>
      <c r="C67" s="286"/>
      <c r="D67" s="286"/>
      <c r="E67" s="286"/>
      <c r="F67" s="286"/>
      <c r="G67" s="286"/>
      <c r="H67" s="287"/>
      <c r="I67" s="288"/>
      <c r="J67" s="289"/>
      <c r="K67" s="290"/>
    </row>
    <row r="68" spans="2:12" s="54" customFormat="1" ht="10.15" customHeight="1" x14ac:dyDescent="0.2">
      <c r="B68" s="474">
        <v>14</v>
      </c>
      <c r="C68" s="475"/>
      <c r="D68" s="476"/>
      <c r="E68" s="477"/>
      <c r="F68" s="478">
        <v>4</v>
      </c>
      <c r="G68" s="479">
        <v>100</v>
      </c>
      <c r="H68" s="478">
        <v>10</v>
      </c>
      <c r="I68" s="480">
        <f>IF($F$68:$F$73=2,G68/100*$F$14/12*H68,IF($F$68:$F$73=3,G68/100*$F$15/12*H68,IF($F$68:$F$73=4,G68/100*$F$16/12*H68)))</f>
        <v>0</v>
      </c>
      <c r="J68" s="481">
        <v>0</v>
      </c>
      <c r="K68" s="290"/>
    </row>
    <row r="69" spans="2:12" s="54" customFormat="1" ht="10.15" customHeight="1" x14ac:dyDescent="0.2">
      <c r="B69" s="460"/>
      <c r="C69" s="463"/>
      <c r="D69" s="464"/>
      <c r="E69" s="466"/>
      <c r="F69" s="468"/>
      <c r="G69" s="470"/>
      <c r="H69" s="468"/>
      <c r="I69" s="483"/>
      <c r="J69" s="473"/>
      <c r="K69" s="290"/>
    </row>
    <row r="70" spans="2:12" s="54" customFormat="1" ht="10.15" customHeight="1" x14ac:dyDescent="0.2">
      <c r="B70" s="459">
        <v>15</v>
      </c>
      <c r="C70" s="461"/>
      <c r="D70" s="462"/>
      <c r="E70" s="465"/>
      <c r="F70" s="467">
        <v>3</v>
      </c>
      <c r="G70" s="469">
        <v>100</v>
      </c>
      <c r="H70" s="467">
        <v>10</v>
      </c>
      <c r="I70" s="482">
        <f>IF($F$68:$F$73=2,G70/100*$F$14/12*H70,IF($F$68:$F$73=3,G70/100*$F$15/12*H70,IF($F$68:$F$73=4,G70/100*$F$16/12*H70)))</f>
        <v>0</v>
      </c>
      <c r="J70" s="472">
        <v>0</v>
      </c>
      <c r="K70" s="290"/>
    </row>
    <row r="71" spans="2:12" s="54" customFormat="1" ht="10.15" customHeight="1" x14ac:dyDescent="0.2">
      <c r="B71" s="460"/>
      <c r="C71" s="463"/>
      <c r="D71" s="464"/>
      <c r="E71" s="466"/>
      <c r="F71" s="468"/>
      <c r="G71" s="470"/>
      <c r="H71" s="468"/>
      <c r="I71" s="483"/>
      <c r="J71" s="473"/>
      <c r="K71" s="290"/>
    </row>
    <row r="72" spans="2:12" s="54" customFormat="1" ht="10.15" customHeight="1" x14ac:dyDescent="0.2">
      <c r="B72" s="459">
        <v>16</v>
      </c>
      <c r="C72" s="461"/>
      <c r="D72" s="462"/>
      <c r="E72" s="465"/>
      <c r="F72" s="467">
        <v>2</v>
      </c>
      <c r="G72" s="469">
        <v>100</v>
      </c>
      <c r="H72" s="467">
        <v>10</v>
      </c>
      <c r="I72" s="482">
        <f>IF($F$68:$F$73=2,G72/100*$F$14/12*H72,IF($F$68:$F$73=3,G72/100*$F$15/12*H72,IF($F$68:$F$73=4,G72/100*$F$16/12*H72)))</f>
        <v>0</v>
      </c>
      <c r="J72" s="472">
        <v>0</v>
      </c>
      <c r="K72" s="290"/>
    </row>
    <row r="73" spans="2:12" s="54" customFormat="1" ht="10.15" customHeight="1" thickBot="1" x14ac:dyDescent="0.25">
      <c r="B73" s="460"/>
      <c r="C73" s="463"/>
      <c r="D73" s="464"/>
      <c r="E73" s="466"/>
      <c r="F73" s="468"/>
      <c r="G73" s="470"/>
      <c r="H73" s="468"/>
      <c r="I73" s="548"/>
      <c r="J73" s="473"/>
      <c r="K73" s="290"/>
    </row>
    <row r="74" spans="2:12" ht="6" customHeight="1" thickBot="1" x14ac:dyDescent="0.25">
      <c r="B74" s="285"/>
      <c r="C74" s="286"/>
      <c r="D74" s="286"/>
      <c r="E74" s="286"/>
      <c r="F74" s="286"/>
      <c r="G74" s="286"/>
      <c r="H74" s="286"/>
      <c r="I74" s="286"/>
      <c r="J74" s="661"/>
    </row>
    <row r="75" spans="2:12" ht="23.45" customHeight="1" thickBot="1" x14ac:dyDescent="0.25">
      <c r="B75" s="433" t="s">
        <v>232</v>
      </c>
      <c r="C75" s="433"/>
      <c r="D75" s="666"/>
      <c r="E75" s="666"/>
      <c r="F75" s="666"/>
      <c r="G75" s="667"/>
      <c r="H75" s="662" t="s">
        <v>213</v>
      </c>
      <c r="I75" s="663">
        <f>SUM(I40:I73)</f>
        <v>0</v>
      </c>
      <c r="J75" s="664">
        <f>SUM(J40:J73)</f>
        <v>0</v>
      </c>
      <c r="K75" s="103"/>
      <c r="L75" s="310"/>
    </row>
    <row r="76" spans="2:12" ht="14.25" customHeight="1" thickTop="1" x14ac:dyDescent="0.2">
      <c r="B76" s="444"/>
      <c r="C76" s="444"/>
      <c r="D76" s="444"/>
      <c r="E76" s="444"/>
      <c r="F76" s="444"/>
      <c r="G76" s="444"/>
      <c r="H76" s="444"/>
      <c r="I76" s="665" t="s">
        <v>215</v>
      </c>
    </row>
    <row r="77" spans="2:12" ht="6" customHeight="1" x14ac:dyDescent="0.2">
      <c r="B77" s="268"/>
      <c r="C77" s="268"/>
      <c r="D77" s="268"/>
      <c r="E77" s="268"/>
      <c r="F77" s="268"/>
      <c r="G77" s="268"/>
      <c r="H77" s="268"/>
      <c r="I77" s="268"/>
      <c r="J77" s="268"/>
    </row>
    <row r="78" spans="2:12" ht="11.45" customHeight="1" x14ac:dyDescent="0.2">
      <c r="B78" s="500"/>
      <c r="C78" s="500"/>
      <c r="D78" s="500"/>
      <c r="E78" s="500"/>
      <c r="F78" s="500"/>
      <c r="G78" s="500"/>
    </row>
    <row r="79" spans="2:12" x14ac:dyDescent="0.2">
      <c r="B79" s="500" t="s">
        <v>234</v>
      </c>
      <c r="C79" s="500"/>
      <c r="D79" s="500"/>
      <c r="E79" s="500"/>
      <c r="F79" s="500"/>
      <c r="G79" s="500"/>
      <c r="I79" s="271"/>
    </row>
    <row r="80" spans="2:12" ht="12.6" customHeight="1" thickBot="1" x14ac:dyDescent="0.25">
      <c r="I80" s="270"/>
    </row>
    <row r="81" spans="2:10" s="2" customFormat="1" x14ac:dyDescent="0.2">
      <c r="B81" s="273"/>
      <c r="C81" s="274"/>
      <c r="D81" s="502" t="s">
        <v>231</v>
      </c>
      <c r="E81" s="275" t="s">
        <v>198</v>
      </c>
      <c r="F81" s="232" t="s">
        <v>199</v>
      </c>
      <c r="G81" s="276" t="s">
        <v>200</v>
      </c>
      <c r="H81" s="276" t="s">
        <v>201</v>
      </c>
      <c r="I81" s="277" t="s">
        <v>202</v>
      </c>
      <c r="J81" s="278" t="s">
        <v>203</v>
      </c>
    </row>
    <row r="82" spans="2:10" s="2" customFormat="1" ht="13.5" thickBot="1" x14ac:dyDescent="0.25">
      <c r="B82" s="279" t="s">
        <v>109</v>
      </c>
      <c r="C82" s="280" t="s">
        <v>204</v>
      </c>
      <c r="D82" s="503"/>
      <c r="E82" s="281" t="s">
        <v>205</v>
      </c>
      <c r="F82" s="233" t="s">
        <v>206</v>
      </c>
      <c r="G82" s="282" t="s">
        <v>207</v>
      </c>
      <c r="H82" s="282" t="s">
        <v>208</v>
      </c>
      <c r="I82" s="283" t="s">
        <v>209</v>
      </c>
      <c r="J82" s="234" t="s">
        <v>167</v>
      </c>
    </row>
    <row r="83" spans="2:10" s="54" customFormat="1" ht="10.15" customHeight="1" x14ac:dyDescent="0.2">
      <c r="B83" s="474">
        <v>1</v>
      </c>
      <c r="C83" s="475"/>
      <c r="D83" s="476"/>
      <c r="E83" s="477"/>
      <c r="F83" s="478">
        <v>15</v>
      </c>
      <c r="G83" s="479">
        <v>100</v>
      </c>
      <c r="H83" s="478">
        <v>2</v>
      </c>
      <c r="I83" s="553">
        <f>IF($F$83:$F$98="15Ü",G83/100*$F$30/12*H83,IF($F$83:$F$98=15,G83/100*$F$29/12*H83,IF($F$83:$F$98=14,G83/100*$F$28/12*H83,IF($F$83:$F$98=13,G83/100*$F$27/12*H83,IF($F$83:$F$98=12,G83/100*$F$26/12*H83,IF($F$83:$F$98=11,G83/100*$F$25/12*H83,IF($F$83:$F$98=10,G83/100*$F$24/12*H83,IF($F$83:$F$98="9c",G83/100*$F$23/12*H83,IF($F$83:$F$98="9b",G83/100*$F$22/12*H83)))))))))</f>
        <v>0</v>
      </c>
      <c r="J83" s="481">
        <v>0</v>
      </c>
    </row>
    <row r="84" spans="2:10" s="54" customFormat="1" ht="10.15" customHeight="1" x14ac:dyDescent="0.2">
      <c r="B84" s="460"/>
      <c r="C84" s="463"/>
      <c r="D84" s="464"/>
      <c r="E84" s="466"/>
      <c r="F84" s="468"/>
      <c r="G84" s="470"/>
      <c r="H84" s="468"/>
      <c r="I84" s="495"/>
      <c r="J84" s="473"/>
    </row>
    <row r="85" spans="2:10" s="54" customFormat="1" ht="10.15" customHeight="1" x14ac:dyDescent="0.2">
      <c r="B85" s="493">
        <v>2</v>
      </c>
      <c r="C85" s="484"/>
      <c r="D85" s="485"/>
      <c r="E85" s="486"/>
      <c r="F85" s="467">
        <v>14</v>
      </c>
      <c r="G85" s="469">
        <v>100</v>
      </c>
      <c r="H85" s="487">
        <v>2</v>
      </c>
      <c r="I85" s="495">
        <f>IF($F$83:$F$98="15Ü",G85/100*$F$30/12*H85,IF($F$83:$F$98=15,G85/100*$F$29/12*H85,IF($F$83:$F$98=14,G85/100*$F$28/12*H85,IF($F$83:$F$98=13,G85/100*$F$27/12*H85,IF($F$83:$F$98=12,G85/100*$F$26/12*H85,IF($F$83:$F$98=11,G85/100*$F$25/12*H85,IF($F$83:$F$98=10,G85/100*$F$24/12*H85,IF($F$83:$F$98="9c",G85/100*$F$23/12*H85,IF($F$83:$F$98="9b",G85/100*$F$22/12*H85)))))))))</f>
        <v>0</v>
      </c>
      <c r="J85" s="489">
        <v>0</v>
      </c>
    </row>
    <row r="86" spans="2:10" s="54" customFormat="1" ht="10.15" customHeight="1" x14ac:dyDescent="0.2">
      <c r="B86" s="460"/>
      <c r="C86" s="463"/>
      <c r="D86" s="464"/>
      <c r="E86" s="466"/>
      <c r="F86" s="468"/>
      <c r="G86" s="470"/>
      <c r="H86" s="468"/>
      <c r="I86" s="495"/>
      <c r="J86" s="473"/>
    </row>
    <row r="87" spans="2:10" s="54" customFormat="1" ht="10.15" customHeight="1" x14ac:dyDescent="0.2">
      <c r="B87" s="497">
        <v>3</v>
      </c>
      <c r="C87" s="498"/>
      <c r="D87" s="499"/>
      <c r="E87" s="465"/>
      <c r="F87" s="467">
        <v>13</v>
      </c>
      <c r="G87" s="469">
        <v>100</v>
      </c>
      <c r="H87" s="487">
        <v>2</v>
      </c>
      <c r="I87" s="495">
        <f>IF($F$83:$F$98="15Ü",G87/100*$F$30/12*H87,IF($F$83:$F$98=15,G87/100*$F$29/12*H87,IF($F$83:$F$98=14,G87/100*$F$28/12*H87,IF($F$83:$F$98=13,G87/100*$F$27/12*H87,IF($F$83:$F$98=12,G87/100*$F$26/12*H87,IF($F$83:$F$98=11,G87/100*$F$25/12*H87,IF($F$83:$F$98=10,G87/100*$F$24/12*H87,IF($F$83:$F$98="9c",G87/100*$F$23/12*H87,IF($F$83:$F$98="9b",G87/100*$F$22/12*H87)))))))))</f>
        <v>0</v>
      </c>
      <c r="J87" s="489">
        <v>0</v>
      </c>
    </row>
    <row r="88" spans="2:10" s="54" customFormat="1" ht="10.15" customHeight="1" x14ac:dyDescent="0.2">
      <c r="B88" s="497"/>
      <c r="C88" s="498"/>
      <c r="D88" s="499"/>
      <c r="E88" s="466"/>
      <c r="F88" s="468"/>
      <c r="G88" s="470"/>
      <c r="H88" s="487"/>
      <c r="I88" s="495"/>
      <c r="J88" s="489"/>
    </row>
    <row r="89" spans="2:10" s="54" customFormat="1" ht="10.15" customHeight="1" x14ac:dyDescent="0.2">
      <c r="B89" s="497">
        <v>4</v>
      </c>
      <c r="C89" s="484"/>
      <c r="D89" s="485"/>
      <c r="E89" s="486"/>
      <c r="F89" s="467">
        <v>12</v>
      </c>
      <c r="G89" s="469">
        <v>100</v>
      </c>
      <c r="H89" s="467">
        <v>2</v>
      </c>
      <c r="I89" s="495">
        <f>IF($F$83:$F$98="15Ü",G89/100*$F$30/12*H89,IF($F$83:$F$98=15,G89/100*$F$29/12*H89,IF($F$83:$F$98=14,G89/100*$F$28/12*H89,IF($F$83:$F$98=13,G89/100*$F$27/12*H89,IF($F$83:$F$98=12,G89/100*$F$26/12*H89,IF($F$83:$F$98=11,G89/100*$F$25/12*H89,IF($F$83:$F$98=10,G89/100*$F$24/12*H89,IF($F$83:$F$98="9c",G89/100*$F$23/12*H89,IF($F$83:$F$98="9b",G89/100*$F$22/12*H89)))))))))</f>
        <v>0</v>
      </c>
      <c r="J89" s="472">
        <v>0</v>
      </c>
    </row>
    <row r="90" spans="2:10" s="54" customFormat="1" ht="10.15" customHeight="1" x14ac:dyDescent="0.2">
      <c r="B90" s="497"/>
      <c r="C90" s="463"/>
      <c r="D90" s="464"/>
      <c r="E90" s="466"/>
      <c r="F90" s="468"/>
      <c r="G90" s="470"/>
      <c r="H90" s="468"/>
      <c r="I90" s="495"/>
      <c r="J90" s="473"/>
    </row>
    <row r="91" spans="2:10" s="54" customFormat="1" ht="10.15" customHeight="1" x14ac:dyDescent="0.2">
      <c r="B91" s="493">
        <v>5</v>
      </c>
      <c r="C91" s="484"/>
      <c r="D91" s="485"/>
      <c r="E91" s="486"/>
      <c r="F91" s="487">
        <v>11</v>
      </c>
      <c r="G91" s="469">
        <v>100</v>
      </c>
      <c r="H91" s="487">
        <v>2</v>
      </c>
      <c r="I91" s="495">
        <f>IF($F$83:$F$98="15Ü",G91/100*$F$30/12*H91,IF($F$83:$F$98=15,G91/100*$F$29/12*H91,IF($F$83:$F$98=14,G91/100*$F$28/12*H91,IF($F$83:$F$98=13,G91/100*$F$27/12*H91,IF($F$83:$F$98=12,G91/100*$F$26/12*H91,IF($F$83:$F$98=11,G91/100*$F$25/12*H91,IF($F$83:$F$98=10,G91/100*$F$24/12*H91,IF($F$83:$F$98="9c",G91/100*$F$23/12*H91,IF($F$83:$F$98="9b",G91/100*$F$22/12*H91)))))))))</f>
        <v>0</v>
      </c>
      <c r="J91" s="489">
        <v>0</v>
      </c>
    </row>
    <row r="92" spans="2:10" s="54" customFormat="1" ht="10.15" customHeight="1" x14ac:dyDescent="0.2">
      <c r="B92" s="460"/>
      <c r="C92" s="463"/>
      <c r="D92" s="464"/>
      <c r="E92" s="466"/>
      <c r="F92" s="468"/>
      <c r="G92" s="470"/>
      <c r="H92" s="468"/>
      <c r="I92" s="495"/>
      <c r="J92" s="473"/>
    </row>
    <row r="93" spans="2:10" s="54" customFormat="1" ht="10.15" customHeight="1" x14ac:dyDescent="0.2">
      <c r="B93" s="493">
        <v>6</v>
      </c>
      <c r="C93" s="484"/>
      <c r="D93" s="485"/>
      <c r="E93" s="486"/>
      <c r="F93" s="467">
        <v>10</v>
      </c>
      <c r="G93" s="469">
        <v>100</v>
      </c>
      <c r="H93" s="487">
        <v>2</v>
      </c>
      <c r="I93" s="495">
        <f>IF($F$83:$F$98="15Ü",G93/100*$F$30/12*H93,IF($F$83:$F$98=15,G93/100*$F$29/12*H93,IF($F$83:$F$98=14,G93/100*$F$28/12*H93,IF($F$83:$F$98=13,G93/100*$F$27/12*H93,IF($F$83:$F$98=12,G93/100*$F$26/12*H93,IF($F$83:$F$98=11,G93/100*$F$25/12*H93,IF($F$83:$F$98=10,G93/100*$F$24/12*H93,IF($F$83:$F$98="9c",G93/100*$F$23/12*H93,IF($F$83:$F$98="9b",G93/100*$F$22/12*H93)))))))))</f>
        <v>0</v>
      </c>
      <c r="J93" s="489">
        <v>0</v>
      </c>
    </row>
    <row r="94" spans="2:10" s="54" customFormat="1" ht="10.15" customHeight="1" x14ac:dyDescent="0.2">
      <c r="B94" s="460"/>
      <c r="C94" s="463"/>
      <c r="D94" s="464"/>
      <c r="E94" s="466"/>
      <c r="F94" s="468"/>
      <c r="G94" s="470"/>
      <c r="H94" s="468"/>
      <c r="I94" s="495"/>
      <c r="J94" s="473"/>
    </row>
    <row r="95" spans="2:10" s="54" customFormat="1" ht="10.15" customHeight="1" x14ac:dyDescent="0.2">
      <c r="B95" s="493">
        <v>7</v>
      </c>
      <c r="C95" s="484"/>
      <c r="D95" s="485"/>
      <c r="E95" s="486"/>
      <c r="F95" s="487" t="s">
        <v>210</v>
      </c>
      <c r="G95" s="469">
        <v>100</v>
      </c>
      <c r="H95" s="487">
        <v>2</v>
      </c>
      <c r="I95" s="495">
        <f>IF($F$83:$F$98="15Ü",G95/100*$F$30/12*H95,IF($F$83:$F$98=15,G95/100*$F$29/12*H95,IF($F$83:$F$98=14,G95/100*$F$28/12*H95,IF($F$83:$F$98=13,G95/100*$F$27/12*H95,IF($F$83:$F$98=12,G95/100*$F$26/12*H95,IF($F$83:$F$98=11,G95/100*$F$25/12*H95,IF($F$83:$F$98=10,G95/100*$F$24/12*H95,IF($F$83:$F$98="9c",G95/100*$F$23/12*H95,IF($F$83:$F$98="9b",G95/100*$F$22/12*H95)))))))))</f>
        <v>0</v>
      </c>
      <c r="J95" s="489">
        <v>0</v>
      </c>
    </row>
    <row r="96" spans="2:10" s="54" customFormat="1" ht="10.15" customHeight="1" x14ac:dyDescent="0.2">
      <c r="B96" s="460"/>
      <c r="C96" s="463"/>
      <c r="D96" s="464"/>
      <c r="E96" s="466"/>
      <c r="F96" s="468"/>
      <c r="G96" s="470"/>
      <c r="H96" s="468"/>
      <c r="I96" s="495"/>
      <c r="J96" s="473"/>
    </row>
    <row r="97" spans="2:11" s="54" customFormat="1" ht="10.15" customHeight="1" x14ac:dyDescent="0.2">
      <c r="B97" s="493">
        <v>8</v>
      </c>
      <c r="C97" s="484"/>
      <c r="D97" s="485"/>
      <c r="E97" s="486"/>
      <c r="F97" s="487" t="s">
        <v>211</v>
      </c>
      <c r="G97" s="469">
        <v>100</v>
      </c>
      <c r="H97" s="487">
        <v>2</v>
      </c>
      <c r="I97" s="495">
        <f>IF($F$83:$F$98="15Ü",G97/100*$F$30/12*H97,IF($F$83:$F$98=15,G97/100*$F$29/12*H97,IF($F$83:$F$98=14,G97/100*$F$28/12*H97,IF($F$83:$F$98=13,G97/100*$F$27/12*H97,IF($F$83:$F$98=12,G97/100*$F$26/12*H97,IF($F$83:$F$98=11,G97/100*$F$25/12*H97,IF($F$83:$F$98=10,G97/100*$F$24/12*H97,IF($F$83:$F$98="9c",G97/100*$F$23/12*H97,IF($F$83:$F$98="9b",G97/100*$F$22/12*H97)))))))))</f>
        <v>0</v>
      </c>
      <c r="J97" s="489">
        <v>0</v>
      </c>
    </row>
    <row r="98" spans="2:11" s="54" customFormat="1" ht="10.15" customHeight="1" thickBot="1" x14ac:dyDescent="0.25">
      <c r="B98" s="460"/>
      <c r="C98" s="484"/>
      <c r="D98" s="485"/>
      <c r="E98" s="466"/>
      <c r="F98" s="468"/>
      <c r="G98" s="494"/>
      <c r="H98" s="468"/>
      <c r="I98" s="496"/>
      <c r="J98" s="473"/>
      <c r="K98" s="284"/>
    </row>
    <row r="99" spans="2:11" s="101" customFormat="1" ht="6" customHeight="1" thickBot="1" x14ac:dyDescent="0.25">
      <c r="B99" s="285"/>
      <c r="C99" s="301"/>
      <c r="D99" s="301"/>
      <c r="E99" s="301"/>
      <c r="F99" s="286"/>
      <c r="G99" s="286"/>
      <c r="H99" s="287"/>
      <c r="I99" s="288"/>
      <c r="J99" s="289"/>
    </row>
    <row r="100" spans="2:11" s="54" customFormat="1" ht="10.15" customHeight="1" x14ac:dyDescent="0.2">
      <c r="B100" s="474">
        <v>9</v>
      </c>
      <c r="C100" s="484"/>
      <c r="D100" s="485"/>
      <c r="E100" s="486"/>
      <c r="F100" s="487" t="s">
        <v>212</v>
      </c>
      <c r="G100" s="488">
        <v>100</v>
      </c>
      <c r="H100" s="478">
        <v>2</v>
      </c>
      <c r="I100" s="482">
        <f>IF($F$100:$F$109=5,G100/100*$F$17/12*H100,IF($F$100:$F$109=6,G100/100*$F$18/12*H100,IF($F$100:$F$109=7,G100/100*$F$19/12*H100,IF($F$100:$F$109=8,G100/100*$F$20/12*H100,IF($F$100:$F$109="9a",G100/100*$F$21/12*H100)))))</f>
        <v>0</v>
      </c>
      <c r="J100" s="489">
        <v>0</v>
      </c>
    </row>
    <row r="101" spans="2:11" s="54" customFormat="1" ht="10.15" customHeight="1" x14ac:dyDescent="0.2">
      <c r="B101" s="460"/>
      <c r="C101" s="463"/>
      <c r="D101" s="464"/>
      <c r="E101" s="466"/>
      <c r="F101" s="468"/>
      <c r="G101" s="470"/>
      <c r="H101" s="468"/>
      <c r="I101" s="483"/>
      <c r="J101" s="473"/>
    </row>
    <row r="102" spans="2:11" s="54" customFormat="1" ht="10.15" customHeight="1" x14ac:dyDescent="0.2">
      <c r="B102" s="459">
        <v>10</v>
      </c>
      <c r="C102" s="484"/>
      <c r="D102" s="485"/>
      <c r="E102" s="486"/>
      <c r="F102" s="487">
        <v>8</v>
      </c>
      <c r="G102" s="488">
        <v>100</v>
      </c>
      <c r="H102" s="467">
        <v>2</v>
      </c>
      <c r="I102" s="482">
        <f>IF($F$100:$F$109=5,G102/100*$F$17/12*H102,IF($F$100:$F$109=6,G102/100*$F$18/12*H102,IF($F$100:$F$109=7,G102/100*$F$19/12*H102,IF($F$100:$F$109=8,G102/100*$F$20/12*H102,IF($F$100:$F$109="9a",G102/100*$F$21/12*H102)))))</f>
        <v>0</v>
      </c>
      <c r="J102" s="489">
        <v>0</v>
      </c>
    </row>
    <row r="103" spans="2:11" s="54" customFormat="1" ht="10.15" customHeight="1" x14ac:dyDescent="0.2">
      <c r="B103" s="460"/>
      <c r="C103" s="463"/>
      <c r="D103" s="464"/>
      <c r="E103" s="466"/>
      <c r="F103" s="468"/>
      <c r="G103" s="470"/>
      <c r="H103" s="468"/>
      <c r="I103" s="483"/>
      <c r="J103" s="473"/>
    </row>
    <row r="104" spans="2:11" s="54" customFormat="1" ht="10.15" customHeight="1" x14ac:dyDescent="0.2">
      <c r="B104" s="459">
        <v>11</v>
      </c>
      <c r="C104" s="484"/>
      <c r="D104" s="485"/>
      <c r="E104" s="486"/>
      <c r="F104" s="487">
        <v>7</v>
      </c>
      <c r="G104" s="488">
        <v>100</v>
      </c>
      <c r="H104" s="467">
        <v>2</v>
      </c>
      <c r="I104" s="482">
        <f>IF($F$100:$F$109=5,G104/100*$F$17/12*H104,IF($F$100:$F$109=6,G104/100*$F$18/12*H104,IF($F$100:$F$109=7,G104/100*$F$19/12*H104,IF($F$100:$F$109=8,G104/100*$F$20/12*H104,IF($F$100:$F$109="9a",G104/100*$F$21/12*H104)))))</f>
        <v>0</v>
      </c>
      <c r="J104" s="489">
        <v>0</v>
      </c>
      <c r="K104" s="290"/>
    </row>
    <row r="105" spans="2:11" s="54" customFormat="1" ht="10.15" customHeight="1" x14ac:dyDescent="0.2">
      <c r="B105" s="460"/>
      <c r="C105" s="463"/>
      <c r="D105" s="464"/>
      <c r="E105" s="466"/>
      <c r="F105" s="468"/>
      <c r="G105" s="470"/>
      <c r="H105" s="468"/>
      <c r="I105" s="483"/>
      <c r="J105" s="473"/>
      <c r="K105" s="291"/>
    </row>
    <row r="106" spans="2:11" s="54" customFormat="1" ht="10.15" customHeight="1" x14ac:dyDescent="0.2">
      <c r="B106" s="459">
        <v>12</v>
      </c>
      <c r="C106" s="484"/>
      <c r="D106" s="485"/>
      <c r="E106" s="486"/>
      <c r="F106" s="487">
        <v>6</v>
      </c>
      <c r="G106" s="488">
        <v>100</v>
      </c>
      <c r="H106" s="467">
        <v>2</v>
      </c>
      <c r="I106" s="482">
        <f>IF($F$100:$F$109=5,G106/100*$F$17/12*H106,IF($F$100:$F$109=6,G106/100*$F$18/12*H106,IF($F$100:$F$109=7,G106/100*$F$19/12*H106,IF($F$100:$F$109=8,G106/100*$F$20/12*H106,IF($F$100:$F$109="9a",G106/100*$F$21/12*H106)))))</f>
        <v>0</v>
      </c>
      <c r="J106" s="489">
        <v>0</v>
      </c>
      <c r="K106" s="290"/>
    </row>
    <row r="107" spans="2:11" s="54" customFormat="1" ht="10.15" customHeight="1" x14ac:dyDescent="0.2">
      <c r="B107" s="460"/>
      <c r="C107" s="463"/>
      <c r="D107" s="464"/>
      <c r="E107" s="466"/>
      <c r="F107" s="468"/>
      <c r="G107" s="470"/>
      <c r="H107" s="468"/>
      <c r="I107" s="483"/>
      <c r="J107" s="473"/>
      <c r="K107" s="290"/>
    </row>
    <row r="108" spans="2:11" s="54" customFormat="1" ht="10.15" customHeight="1" x14ac:dyDescent="0.2">
      <c r="B108" s="459">
        <v>13</v>
      </c>
      <c r="C108" s="484"/>
      <c r="D108" s="485"/>
      <c r="E108" s="465"/>
      <c r="F108" s="487">
        <v>5</v>
      </c>
      <c r="G108" s="488">
        <v>100</v>
      </c>
      <c r="H108" s="467">
        <v>2</v>
      </c>
      <c r="I108" s="482">
        <f>IF($F$100:$F$109=5,G108/100*$F$17/12*H108,IF($F$100:$F$109=6,G108/100*$F$18/12*H108,IF($F$100:$F$109=7,G108/100*$F$19/12*H108,IF($F$100:$F$109=8,G108/100*$F$20/12*H108,IF($F$100:$F$109="9a",G108/100*$F$21/12*H108)))))</f>
        <v>0</v>
      </c>
      <c r="J108" s="489">
        <v>0</v>
      </c>
      <c r="K108" s="290"/>
    </row>
    <row r="109" spans="2:11" s="54" customFormat="1" ht="10.15" customHeight="1" thickBot="1" x14ac:dyDescent="0.25">
      <c r="B109" s="490"/>
      <c r="C109" s="463"/>
      <c r="D109" s="464"/>
      <c r="E109" s="491"/>
      <c r="F109" s="468"/>
      <c r="G109" s="470"/>
      <c r="H109" s="492"/>
      <c r="I109" s="483"/>
      <c r="J109" s="473"/>
      <c r="K109" s="290"/>
    </row>
    <row r="110" spans="2:11" s="54" customFormat="1" ht="6" customHeight="1" thickBot="1" x14ac:dyDescent="0.25">
      <c r="B110" s="285"/>
      <c r="C110" s="286"/>
      <c r="D110" s="286"/>
      <c r="E110" s="286"/>
      <c r="F110" s="286"/>
      <c r="G110" s="286"/>
      <c r="H110" s="287"/>
      <c r="I110" s="288"/>
      <c r="J110" s="289"/>
      <c r="K110" s="290"/>
    </row>
    <row r="111" spans="2:11" s="54" customFormat="1" ht="10.15" customHeight="1" x14ac:dyDescent="0.2">
      <c r="B111" s="474">
        <v>14</v>
      </c>
      <c r="C111" s="475"/>
      <c r="D111" s="476"/>
      <c r="E111" s="477"/>
      <c r="F111" s="478">
        <v>4</v>
      </c>
      <c r="G111" s="479">
        <v>100</v>
      </c>
      <c r="H111" s="478">
        <v>2</v>
      </c>
      <c r="I111" s="480">
        <f>IF($F$111:$F$116=2,G111/100*$F$14/12*H111,IF($F$111:$F$116=3,G111/100*$F$15/12*H111,IF($F$111:$F$116=4,G111/100*$F$16/12*H111)))</f>
        <v>0</v>
      </c>
      <c r="J111" s="481">
        <v>0</v>
      </c>
      <c r="K111" s="290"/>
    </row>
    <row r="112" spans="2:11" s="54" customFormat="1" ht="10.15" customHeight="1" x14ac:dyDescent="0.2">
      <c r="B112" s="460"/>
      <c r="C112" s="463"/>
      <c r="D112" s="464"/>
      <c r="E112" s="466"/>
      <c r="F112" s="468"/>
      <c r="G112" s="470"/>
      <c r="H112" s="468"/>
      <c r="I112" s="471"/>
      <c r="J112" s="473"/>
      <c r="K112" s="290"/>
    </row>
    <row r="113" spans="2:12" s="54" customFormat="1" ht="10.15" customHeight="1" x14ac:dyDescent="0.2">
      <c r="B113" s="459">
        <v>15</v>
      </c>
      <c r="C113" s="461"/>
      <c r="D113" s="462"/>
      <c r="E113" s="465"/>
      <c r="F113" s="467">
        <v>3</v>
      </c>
      <c r="G113" s="469">
        <v>100</v>
      </c>
      <c r="H113" s="467">
        <v>2</v>
      </c>
      <c r="I113" s="482">
        <f>IF($F$111:$F$116=2,G113/100*$F$14/12*H113,IF($F$111:$F$116=3,G113/100*$F$15/12*H113,IF($F$111:$F$116=4,G113/100*$F$16/12*H113)))</f>
        <v>0</v>
      </c>
      <c r="J113" s="472">
        <v>0</v>
      </c>
      <c r="K113" s="290"/>
    </row>
    <row r="114" spans="2:12" s="54" customFormat="1" ht="10.15" customHeight="1" x14ac:dyDescent="0.2">
      <c r="B114" s="460"/>
      <c r="C114" s="463"/>
      <c r="D114" s="464"/>
      <c r="E114" s="466"/>
      <c r="F114" s="468"/>
      <c r="G114" s="470"/>
      <c r="H114" s="468"/>
      <c r="I114" s="483"/>
      <c r="J114" s="473"/>
      <c r="K114" s="290"/>
    </row>
    <row r="115" spans="2:12" s="54" customFormat="1" ht="10.15" customHeight="1" x14ac:dyDescent="0.2">
      <c r="B115" s="459">
        <v>16</v>
      </c>
      <c r="C115" s="461"/>
      <c r="D115" s="462"/>
      <c r="E115" s="465"/>
      <c r="F115" s="467">
        <v>2</v>
      </c>
      <c r="G115" s="469">
        <v>100</v>
      </c>
      <c r="H115" s="467">
        <v>2</v>
      </c>
      <c r="I115" s="471">
        <f>IF($F$111:$F$116=2,G115/100*$F$14/12*H115,IF($F$111:$F$116=3,G115/100*$F$15/12*H115,IF($F$111:$F$116=4,G115/100*$F$16/12*H115)))</f>
        <v>0</v>
      </c>
      <c r="J115" s="472">
        <v>0</v>
      </c>
      <c r="K115" s="290"/>
    </row>
    <row r="116" spans="2:12" s="54" customFormat="1" ht="10.15" customHeight="1" thickBot="1" x14ac:dyDescent="0.25">
      <c r="B116" s="460"/>
      <c r="C116" s="463"/>
      <c r="D116" s="464"/>
      <c r="E116" s="466"/>
      <c r="F116" s="468"/>
      <c r="G116" s="470"/>
      <c r="H116" s="468"/>
      <c r="I116" s="471"/>
      <c r="J116" s="473"/>
      <c r="K116" s="290"/>
    </row>
    <row r="117" spans="2:12" ht="6" customHeight="1" thickBot="1" x14ac:dyDescent="0.25">
      <c r="B117" s="285"/>
      <c r="C117" s="286"/>
      <c r="D117" s="286"/>
      <c r="E117" s="286"/>
      <c r="F117" s="286"/>
      <c r="G117" s="286"/>
      <c r="H117" s="286"/>
      <c r="I117" s="286"/>
      <c r="J117" s="661"/>
    </row>
    <row r="118" spans="2:12" ht="23.45" customHeight="1" thickBot="1" x14ac:dyDescent="0.25">
      <c r="B118" s="433" t="s">
        <v>232</v>
      </c>
      <c r="C118" s="433"/>
      <c r="D118" s="666"/>
      <c r="E118" s="666"/>
      <c r="F118" s="666"/>
      <c r="G118" s="667"/>
      <c r="H118" s="662" t="s">
        <v>213</v>
      </c>
      <c r="I118" s="663">
        <f>SUM(I83:I116)</f>
        <v>0</v>
      </c>
      <c r="J118" s="664">
        <f>SUM(J83:J116)</f>
        <v>0</v>
      </c>
      <c r="K118" s="103"/>
      <c r="L118" s="310"/>
    </row>
    <row r="119" spans="2:12" ht="14.25" customHeight="1" thickTop="1" x14ac:dyDescent="0.2">
      <c r="B119" s="444"/>
      <c r="C119" s="444"/>
      <c r="D119" s="444"/>
      <c r="E119" s="444"/>
      <c r="F119" s="444"/>
      <c r="G119" s="444"/>
      <c r="H119" s="444"/>
      <c r="I119" s="665" t="s">
        <v>215</v>
      </c>
    </row>
    <row r="120" spans="2:12" ht="6" customHeight="1" x14ac:dyDescent="0.2">
      <c r="B120" s="268"/>
      <c r="C120" s="268"/>
      <c r="D120" s="268"/>
      <c r="E120" s="268"/>
      <c r="F120" s="268"/>
      <c r="G120" s="268"/>
      <c r="H120" s="268"/>
      <c r="I120" s="268"/>
      <c r="J120" s="268"/>
    </row>
    <row r="122" spans="2:12" x14ac:dyDescent="0.2">
      <c r="B122" s="303" t="s">
        <v>216</v>
      </c>
    </row>
    <row r="123" spans="2:12" ht="13.5" thickBot="1" x14ac:dyDescent="0.25"/>
    <row r="124" spans="2:12" ht="13.5" thickBot="1" x14ac:dyDescent="0.25">
      <c r="B124" s="304"/>
      <c r="C124" s="2" t="s">
        <v>245</v>
      </c>
    </row>
    <row r="125" spans="2:12" ht="13.5" thickBot="1" x14ac:dyDescent="0.25"/>
    <row r="126" spans="2:12" ht="13.5" thickBot="1" x14ac:dyDescent="0.25">
      <c r="B126" s="304"/>
      <c r="C126" s="2" t="s">
        <v>218</v>
      </c>
    </row>
    <row r="127" spans="2:12" ht="13.5" thickBot="1" x14ac:dyDescent="0.25"/>
    <row r="128" spans="2:12" ht="13.5" thickBot="1" x14ac:dyDescent="0.25">
      <c r="C128" s="305" t="s">
        <v>246</v>
      </c>
      <c r="D128" s="306" t="s">
        <v>220</v>
      </c>
      <c r="E128" s="306" t="s">
        <v>247</v>
      </c>
      <c r="F128" s="654" t="s">
        <v>248</v>
      </c>
      <c r="G128" s="655"/>
      <c r="H128" s="655"/>
      <c r="I128" s="656"/>
    </row>
    <row r="129" spans="1:10" x14ac:dyDescent="0.2">
      <c r="C129" s="307"/>
      <c r="D129" s="98"/>
      <c r="E129" s="342"/>
      <c r="F129" s="657"/>
      <c r="G129" s="398"/>
      <c r="H129" s="398"/>
      <c r="I129" s="658"/>
    </row>
    <row r="130" spans="1:10" x14ac:dyDescent="0.2">
      <c r="B130" s="25"/>
      <c r="C130" s="308"/>
      <c r="D130" s="309"/>
      <c r="E130" s="309"/>
      <c r="F130" s="646"/>
      <c r="G130" s="647"/>
      <c r="H130" s="647"/>
      <c r="I130" s="648"/>
    </row>
    <row r="131" spans="1:10" x14ac:dyDescent="0.2">
      <c r="B131" s="25"/>
      <c r="C131" s="311"/>
      <c r="D131" s="312"/>
      <c r="E131" s="343"/>
      <c r="F131" s="649"/>
      <c r="G131" s="650"/>
      <c r="H131" s="650"/>
      <c r="I131" s="651"/>
    </row>
    <row r="132" spans="1:10" x14ac:dyDescent="0.2">
      <c r="B132" s="25"/>
      <c r="C132" s="308"/>
      <c r="D132" s="309"/>
      <c r="E132" s="309"/>
      <c r="F132" s="646"/>
      <c r="G132" s="647"/>
      <c r="H132" s="647"/>
      <c r="I132" s="648"/>
    </row>
    <row r="133" spans="1:10" x14ac:dyDescent="0.2">
      <c r="B133" s="25"/>
      <c r="C133" s="311"/>
      <c r="D133" s="312"/>
      <c r="E133" s="343"/>
      <c r="F133" s="649"/>
      <c r="G133" s="650"/>
      <c r="H133" s="650"/>
      <c r="I133" s="651"/>
    </row>
    <row r="134" spans="1:10" x14ac:dyDescent="0.2">
      <c r="B134" s="25"/>
      <c r="C134" s="308"/>
      <c r="D134" s="309"/>
      <c r="E134" s="309"/>
      <c r="F134" s="646"/>
      <c r="G134" s="647"/>
      <c r="H134" s="647"/>
      <c r="I134" s="648"/>
    </row>
    <row r="135" spans="1:10" x14ac:dyDescent="0.2">
      <c r="B135" s="25"/>
      <c r="C135" s="311"/>
      <c r="D135" s="312"/>
      <c r="E135" s="343"/>
      <c r="F135" s="649"/>
      <c r="G135" s="650"/>
      <c r="H135" s="650"/>
      <c r="I135" s="651"/>
    </row>
    <row r="136" spans="1:10" ht="13.5" thickBot="1" x14ac:dyDescent="0.25">
      <c r="B136" s="25"/>
      <c r="C136" s="313"/>
      <c r="D136" s="314"/>
      <c r="E136" s="314"/>
      <c r="F136" s="652"/>
      <c r="G136" s="402"/>
      <c r="H136" s="402"/>
      <c r="I136" s="653"/>
    </row>
    <row r="137" spans="1:10" x14ac:dyDescent="0.2">
      <c r="A137" s="25"/>
      <c r="B137" s="25"/>
      <c r="C137" s="244"/>
      <c r="D137" s="103"/>
      <c r="E137" s="103"/>
      <c r="F137" s="103"/>
      <c r="G137" s="108"/>
      <c r="H137" s="99"/>
      <c r="I137" s="103"/>
      <c r="J137" s="310"/>
    </row>
    <row r="138" spans="1:10" ht="13.5" thickBot="1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1:10" ht="15.75" thickBot="1" x14ac:dyDescent="0.3">
      <c r="B139" s="426" t="s">
        <v>249</v>
      </c>
      <c r="C139" s="426"/>
      <c r="D139" s="427"/>
      <c r="E139" s="428"/>
      <c r="F139" s="429"/>
      <c r="G139" s="25" t="s">
        <v>148</v>
      </c>
      <c r="H139" s="103"/>
      <c r="I139" s="103"/>
      <c r="J139" s="103"/>
    </row>
    <row r="140" spans="1:10" x14ac:dyDescent="0.2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</row>
    <row r="141" spans="1:10" x14ac:dyDescent="0.2">
      <c r="A141" s="103"/>
      <c r="B141" s="103"/>
      <c r="C141" s="103"/>
      <c r="D141" s="103"/>
      <c r="E141" s="103"/>
      <c r="F141" s="103"/>
      <c r="G141" s="103"/>
      <c r="H141" s="103"/>
      <c r="I141" s="103"/>
      <c r="J141" s="315"/>
    </row>
    <row r="142" spans="1:10" s="28" customFormat="1" ht="15" x14ac:dyDescent="0.25">
      <c r="B142" s="236" t="s">
        <v>223</v>
      </c>
      <c r="C142" s="243"/>
      <c r="D142" s="243"/>
      <c r="E142" s="243"/>
      <c r="F142" s="243"/>
      <c r="G142" s="53"/>
      <c r="H142" s="237"/>
      <c r="I142" s="105"/>
      <c r="J142" s="316"/>
    </row>
    <row r="143" spans="1:10" ht="6.6" customHeight="1" thickBot="1" x14ac:dyDescent="0.25">
      <c r="A143" s="25"/>
      <c r="B143" s="25"/>
      <c r="C143" s="103"/>
      <c r="D143" s="103"/>
      <c r="E143" s="103"/>
      <c r="F143" s="103"/>
      <c r="G143" s="103"/>
      <c r="H143" s="103"/>
      <c r="I143" s="103"/>
      <c r="J143" s="103"/>
    </row>
    <row r="144" spans="1:10" s="28" customFormat="1" ht="15.75" thickBot="1" x14ac:dyDescent="0.3">
      <c r="A144" s="104"/>
      <c r="B144" s="430" t="s">
        <v>250</v>
      </c>
      <c r="C144" s="430"/>
      <c r="D144" s="431"/>
      <c r="E144" s="428"/>
      <c r="F144" s="432"/>
      <c r="G144" s="104" t="s">
        <v>251</v>
      </c>
      <c r="H144" s="105"/>
      <c r="I144" s="105"/>
      <c r="J144" s="317"/>
    </row>
    <row r="145" spans="1:10" ht="9" customHeight="1" x14ac:dyDescent="0.2">
      <c r="A145" s="25"/>
      <c r="B145" s="25"/>
      <c r="C145" s="107"/>
      <c r="D145" s="103"/>
      <c r="E145" s="103"/>
      <c r="F145" s="103"/>
      <c r="G145" s="108"/>
      <c r="H145" s="99"/>
      <c r="I145" s="103"/>
      <c r="J145" s="310"/>
    </row>
    <row r="146" spans="1:10" ht="9" customHeight="1" thickBot="1" x14ac:dyDescent="0.25">
      <c r="A146" s="25"/>
      <c r="B146" s="25"/>
      <c r="C146" s="107"/>
      <c r="D146" s="103"/>
      <c r="E146" s="103"/>
      <c r="F146" s="103"/>
      <c r="G146" s="108"/>
      <c r="H146" s="99"/>
      <c r="I146" s="103"/>
      <c r="J146" s="310"/>
    </row>
    <row r="147" spans="1:10" ht="13.5" thickBot="1" x14ac:dyDescent="0.25">
      <c r="B147" s="102"/>
      <c r="C147" s="103" t="s">
        <v>163</v>
      </c>
      <c r="D147" s="103"/>
      <c r="E147" s="103"/>
      <c r="F147" s="103"/>
      <c r="G147" s="108"/>
      <c r="H147" s="99"/>
      <c r="I147" s="103"/>
      <c r="J147" s="310"/>
    </row>
    <row r="148" spans="1:10" ht="13.5" thickBot="1" x14ac:dyDescent="0.25">
      <c r="B148" s="103"/>
      <c r="C148" s="103"/>
      <c r="D148" s="103"/>
      <c r="E148" s="103"/>
      <c r="F148" s="103"/>
      <c r="G148" s="103"/>
      <c r="H148" s="25"/>
      <c r="I148" s="25"/>
      <c r="J148" s="103"/>
    </row>
    <row r="149" spans="1:10" ht="13.5" thickBot="1" x14ac:dyDescent="0.25">
      <c r="B149" s="102"/>
      <c r="C149" s="103" t="s">
        <v>147</v>
      </c>
      <c r="D149" s="103"/>
      <c r="E149" s="103"/>
      <c r="F149" s="103"/>
      <c r="G149" s="103"/>
      <c r="H149" s="103"/>
      <c r="I149" s="103"/>
      <c r="J149" s="315"/>
    </row>
    <row r="150" spans="1:10" ht="9" customHeight="1" x14ac:dyDescent="0.2">
      <c r="A150" s="103"/>
      <c r="B150" s="103"/>
      <c r="C150" s="103"/>
      <c r="D150" s="103"/>
      <c r="E150" s="103"/>
      <c r="F150" s="103"/>
      <c r="G150" s="103"/>
      <c r="H150" s="103"/>
      <c r="I150" s="318"/>
      <c r="J150" s="103"/>
    </row>
    <row r="151" spans="1:10" ht="9" customHeight="1" x14ac:dyDescent="0.2">
      <c r="A151" s="103"/>
      <c r="B151" s="103"/>
      <c r="C151" s="103"/>
      <c r="D151" s="103"/>
      <c r="E151" s="103"/>
      <c r="F151" s="103"/>
      <c r="G151" s="103"/>
      <c r="H151" s="103"/>
      <c r="I151" s="103"/>
      <c r="J151" s="315"/>
    </row>
    <row r="152" spans="1:10" ht="9" customHeight="1" x14ac:dyDescent="0.2">
      <c r="A152" s="103"/>
      <c r="B152" s="103"/>
      <c r="C152" s="103"/>
      <c r="D152" s="103"/>
      <c r="E152" s="103"/>
      <c r="F152" s="103"/>
      <c r="G152" s="103"/>
      <c r="H152" s="103"/>
      <c r="I152" s="103"/>
    </row>
    <row r="153" spans="1:10" x14ac:dyDescent="0.2">
      <c r="B153" s="635" t="s">
        <v>252</v>
      </c>
      <c r="C153" s="635"/>
      <c r="D153" s="635"/>
      <c r="E153" s="635"/>
      <c r="F153" s="635"/>
      <c r="G153" s="635"/>
      <c r="H153" s="635"/>
      <c r="I153" s="635"/>
      <c r="J153" s="635"/>
    </row>
    <row r="154" spans="1:10" ht="6" customHeight="1" x14ac:dyDescent="0.2">
      <c r="B154" s="238"/>
      <c r="C154" s="238"/>
      <c r="D154" s="238"/>
      <c r="E154" s="238"/>
      <c r="F154" s="235"/>
      <c r="G154" s="235"/>
      <c r="H154" s="235"/>
      <c r="I154" s="235"/>
    </row>
    <row r="155" spans="1:10" s="28" customFormat="1" ht="14.25" x14ac:dyDescent="0.2">
      <c r="B155" s="319" t="s">
        <v>226</v>
      </c>
      <c r="D155" s="243"/>
      <c r="E155" s="243"/>
      <c r="F155" s="243"/>
      <c r="G155" s="243"/>
      <c r="H155" s="53"/>
      <c r="I155" s="237"/>
    </row>
    <row r="156" spans="1:10" ht="14.25" x14ac:dyDescent="0.2">
      <c r="B156" s="25"/>
      <c r="C156" s="25"/>
      <c r="D156" s="107"/>
      <c r="E156" s="103"/>
      <c r="F156" s="103"/>
      <c r="G156" s="103"/>
      <c r="H156" s="108"/>
      <c r="I156" s="99"/>
    </row>
    <row r="157" spans="1:10" x14ac:dyDescent="0.2">
      <c r="B157" s="235"/>
      <c r="C157" s="235"/>
      <c r="D157" s="235"/>
      <c r="E157" s="235"/>
      <c r="F157" s="235"/>
      <c r="H157" s="36"/>
    </row>
    <row r="158" spans="1:10" x14ac:dyDescent="0.2">
      <c r="B158" s="235"/>
      <c r="C158" s="235"/>
      <c r="D158" s="235"/>
      <c r="E158" s="235"/>
      <c r="F158" s="235"/>
      <c r="H158" s="36"/>
    </row>
    <row r="159" spans="1:10" x14ac:dyDescent="0.2">
      <c r="B159" s="235"/>
      <c r="C159" s="235"/>
      <c r="D159" s="235"/>
      <c r="E159" s="235"/>
      <c r="F159" s="235"/>
      <c r="H159" s="36"/>
    </row>
    <row r="160" spans="1:10" x14ac:dyDescent="0.2">
      <c r="B160" s="235"/>
      <c r="C160" s="235"/>
      <c r="D160" s="235"/>
      <c r="E160" s="235"/>
      <c r="F160" s="235"/>
      <c r="H160" s="36"/>
    </row>
    <row r="161" spans="2:10" x14ac:dyDescent="0.2">
      <c r="B161" s="235"/>
      <c r="C161" s="235"/>
      <c r="D161" s="235"/>
      <c r="E161" s="235"/>
      <c r="F161" s="235"/>
      <c r="H161" s="36"/>
    </row>
    <row r="162" spans="2:10" s="96" customFormat="1" x14ac:dyDescent="0.2">
      <c r="B162" s="109"/>
      <c r="C162" s="212"/>
      <c r="D162" s="99"/>
      <c r="E162" s="109"/>
      <c r="F162" s="212"/>
      <c r="G162" s="109"/>
      <c r="H162" s="109"/>
      <c r="I162" s="212"/>
      <c r="J162" s="99"/>
    </row>
    <row r="163" spans="2:10" s="96" customFormat="1" x14ac:dyDescent="0.2">
      <c r="B163" s="110" t="s">
        <v>11</v>
      </c>
      <c r="D163" s="103"/>
      <c r="E163" s="110" t="s">
        <v>66</v>
      </c>
      <c r="G163" s="110"/>
      <c r="H163" s="110"/>
    </row>
    <row r="164" spans="2:10" ht="3" customHeight="1" x14ac:dyDescent="0.2"/>
  </sheetData>
  <mergeCells count="315">
    <mergeCell ref="B76:H76"/>
    <mergeCell ref="B118:C118"/>
    <mergeCell ref="D118:G118"/>
    <mergeCell ref="B119:H119"/>
    <mergeCell ref="I1:J1"/>
    <mergeCell ref="B9:J9"/>
    <mergeCell ref="C13:J13"/>
    <mergeCell ref="F14:H14"/>
    <mergeCell ref="F15:H15"/>
    <mergeCell ref="F16:H16"/>
    <mergeCell ref="F17:H17"/>
    <mergeCell ref="F18:H18"/>
    <mergeCell ref="B10:E10"/>
    <mergeCell ref="F10:J10"/>
    <mergeCell ref="B11:B12"/>
    <mergeCell ref="F11:H12"/>
    <mergeCell ref="I11:I12"/>
    <mergeCell ref="J11:J12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B31:J31"/>
    <mergeCell ref="B33:G33"/>
    <mergeCell ref="B34:G34"/>
    <mergeCell ref="B36:G36"/>
    <mergeCell ref="D38:D39"/>
    <mergeCell ref="B40:B41"/>
    <mergeCell ref="C40:D41"/>
    <mergeCell ref="E40:E41"/>
    <mergeCell ref="F40:F41"/>
    <mergeCell ref="G40:G41"/>
    <mergeCell ref="H40:H41"/>
    <mergeCell ref="I40:I41"/>
    <mergeCell ref="J40:J41"/>
    <mergeCell ref="B42:B43"/>
    <mergeCell ref="C42:D43"/>
    <mergeCell ref="E42:E43"/>
    <mergeCell ref="F42:F43"/>
    <mergeCell ref="G42:G43"/>
    <mergeCell ref="H42:H43"/>
    <mergeCell ref="I42:I43"/>
    <mergeCell ref="J42:J43"/>
    <mergeCell ref="B44:B45"/>
    <mergeCell ref="C44:D45"/>
    <mergeCell ref="E44:E45"/>
    <mergeCell ref="F44:F45"/>
    <mergeCell ref="G44:G45"/>
    <mergeCell ref="H44:H45"/>
    <mergeCell ref="I44:I45"/>
    <mergeCell ref="J44:J45"/>
    <mergeCell ref="I46:I47"/>
    <mergeCell ref="J46:J47"/>
    <mergeCell ref="B48:B49"/>
    <mergeCell ref="C48:D49"/>
    <mergeCell ref="E48:E49"/>
    <mergeCell ref="F48:F49"/>
    <mergeCell ref="G48:G49"/>
    <mergeCell ref="H48:H49"/>
    <mergeCell ref="I48:I49"/>
    <mergeCell ref="J48:J49"/>
    <mergeCell ref="B46:B47"/>
    <mergeCell ref="C46:D47"/>
    <mergeCell ref="E46:E47"/>
    <mergeCell ref="F46:F47"/>
    <mergeCell ref="G46:G47"/>
    <mergeCell ref="H46:H47"/>
    <mergeCell ref="I50:I51"/>
    <mergeCell ref="J50:J51"/>
    <mergeCell ref="B52:B53"/>
    <mergeCell ref="C52:D53"/>
    <mergeCell ref="E52:E53"/>
    <mergeCell ref="F52:F53"/>
    <mergeCell ref="G52:G53"/>
    <mergeCell ref="H52:H53"/>
    <mergeCell ref="I52:I53"/>
    <mergeCell ref="J52:J53"/>
    <mergeCell ref="B50:B51"/>
    <mergeCell ref="C50:D51"/>
    <mergeCell ref="E50:E51"/>
    <mergeCell ref="F50:F51"/>
    <mergeCell ref="G50:G51"/>
    <mergeCell ref="H50:H51"/>
    <mergeCell ref="I54:I55"/>
    <mergeCell ref="J54:J55"/>
    <mergeCell ref="B57:B58"/>
    <mergeCell ref="C57:D58"/>
    <mergeCell ref="E57:E58"/>
    <mergeCell ref="F57:F58"/>
    <mergeCell ref="G57:G58"/>
    <mergeCell ref="H57:H58"/>
    <mergeCell ref="I57:I58"/>
    <mergeCell ref="J57:J58"/>
    <mergeCell ref="B54:B55"/>
    <mergeCell ref="C54:D55"/>
    <mergeCell ref="E54:E55"/>
    <mergeCell ref="F54:F55"/>
    <mergeCell ref="G54:G55"/>
    <mergeCell ref="H54:H55"/>
    <mergeCell ref="I59:I60"/>
    <mergeCell ref="J59:J60"/>
    <mergeCell ref="B61:B62"/>
    <mergeCell ref="C61:D62"/>
    <mergeCell ref="E61:E62"/>
    <mergeCell ref="F61:F62"/>
    <mergeCell ref="G61:G62"/>
    <mergeCell ref="H61:H62"/>
    <mergeCell ref="I61:I62"/>
    <mergeCell ref="J61:J62"/>
    <mergeCell ref="B59:B60"/>
    <mergeCell ref="C59:D60"/>
    <mergeCell ref="E59:E60"/>
    <mergeCell ref="F59:F60"/>
    <mergeCell ref="G59:G60"/>
    <mergeCell ref="H59:H60"/>
    <mergeCell ref="I63:I64"/>
    <mergeCell ref="J63:J64"/>
    <mergeCell ref="B65:B66"/>
    <mergeCell ref="C65:D66"/>
    <mergeCell ref="E65:E66"/>
    <mergeCell ref="F65:F66"/>
    <mergeCell ref="G65:G66"/>
    <mergeCell ref="H65:H66"/>
    <mergeCell ref="I65:I66"/>
    <mergeCell ref="J65:J66"/>
    <mergeCell ref="B63:B64"/>
    <mergeCell ref="C63:D64"/>
    <mergeCell ref="E63:E64"/>
    <mergeCell ref="F63:F64"/>
    <mergeCell ref="G63:G64"/>
    <mergeCell ref="H63:H64"/>
    <mergeCell ref="I68:I69"/>
    <mergeCell ref="J68:J69"/>
    <mergeCell ref="B70:B71"/>
    <mergeCell ref="C70:D71"/>
    <mergeCell ref="E70:E71"/>
    <mergeCell ref="F70:F71"/>
    <mergeCell ref="G70:G71"/>
    <mergeCell ref="H70:H71"/>
    <mergeCell ref="I70:I71"/>
    <mergeCell ref="J70:J71"/>
    <mergeCell ref="B68:B69"/>
    <mergeCell ref="C68:D69"/>
    <mergeCell ref="E68:E69"/>
    <mergeCell ref="F68:F69"/>
    <mergeCell ref="G68:G69"/>
    <mergeCell ref="H68:H69"/>
    <mergeCell ref="I72:I73"/>
    <mergeCell ref="J72:J73"/>
    <mergeCell ref="B72:B73"/>
    <mergeCell ref="C72:D73"/>
    <mergeCell ref="E72:E73"/>
    <mergeCell ref="F72:F73"/>
    <mergeCell ref="G72:G73"/>
    <mergeCell ref="H72:H73"/>
    <mergeCell ref="B75:C75"/>
    <mergeCell ref="D75:G75"/>
    <mergeCell ref="B78:G78"/>
    <mergeCell ref="B79:G79"/>
    <mergeCell ref="D81:D82"/>
    <mergeCell ref="B83:B84"/>
    <mergeCell ref="C83:D84"/>
    <mergeCell ref="E83:E84"/>
    <mergeCell ref="F83:F84"/>
    <mergeCell ref="G83:G84"/>
    <mergeCell ref="H83:H84"/>
    <mergeCell ref="I83:I84"/>
    <mergeCell ref="J83:J84"/>
    <mergeCell ref="B85:B86"/>
    <mergeCell ref="C85:D86"/>
    <mergeCell ref="E85:E86"/>
    <mergeCell ref="F85:F86"/>
    <mergeCell ref="G85:G86"/>
    <mergeCell ref="H85:H86"/>
    <mergeCell ref="I85:I86"/>
    <mergeCell ref="J85:J86"/>
    <mergeCell ref="I87:I88"/>
    <mergeCell ref="J87:J88"/>
    <mergeCell ref="B89:B90"/>
    <mergeCell ref="C89:D90"/>
    <mergeCell ref="E89:E90"/>
    <mergeCell ref="F89:F90"/>
    <mergeCell ref="G89:G90"/>
    <mergeCell ref="H89:H90"/>
    <mergeCell ref="I89:I90"/>
    <mergeCell ref="J89:J90"/>
    <mergeCell ref="B87:B88"/>
    <mergeCell ref="C87:D88"/>
    <mergeCell ref="E87:E88"/>
    <mergeCell ref="F87:F88"/>
    <mergeCell ref="G87:G88"/>
    <mergeCell ref="H87:H88"/>
    <mergeCell ref="I91:I92"/>
    <mergeCell ref="J91:J92"/>
    <mergeCell ref="B93:B94"/>
    <mergeCell ref="C93:D94"/>
    <mergeCell ref="E93:E94"/>
    <mergeCell ref="F93:F94"/>
    <mergeCell ref="G93:G94"/>
    <mergeCell ref="H93:H94"/>
    <mergeCell ref="I93:I94"/>
    <mergeCell ref="J93:J94"/>
    <mergeCell ref="B91:B92"/>
    <mergeCell ref="C91:D92"/>
    <mergeCell ref="E91:E92"/>
    <mergeCell ref="F91:F92"/>
    <mergeCell ref="G91:G92"/>
    <mergeCell ref="H91:H92"/>
    <mergeCell ref="I95:I96"/>
    <mergeCell ref="J95:J96"/>
    <mergeCell ref="B97:B98"/>
    <mergeCell ref="C97:D98"/>
    <mergeCell ref="E97:E98"/>
    <mergeCell ref="F97:F98"/>
    <mergeCell ref="G97:G98"/>
    <mergeCell ref="H97:H98"/>
    <mergeCell ref="I97:I98"/>
    <mergeCell ref="J97:J98"/>
    <mergeCell ref="B95:B96"/>
    <mergeCell ref="C95:D96"/>
    <mergeCell ref="E95:E96"/>
    <mergeCell ref="F95:F96"/>
    <mergeCell ref="G95:G96"/>
    <mergeCell ref="H95:H96"/>
    <mergeCell ref="I100:I101"/>
    <mergeCell ref="J100:J101"/>
    <mergeCell ref="B102:B103"/>
    <mergeCell ref="C102:D103"/>
    <mergeCell ref="E102:E103"/>
    <mergeCell ref="F102:F103"/>
    <mergeCell ref="G102:G103"/>
    <mergeCell ref="H102:H103"/>
    <mergeCell ref="I102:I103"/>
    <mergeCell ref="J102:J103"/>
    <mergeCell ref="B100:B101"/>
    <mergeCell ref="C100:D101"/>
    <mergeCell ref="E100:E101"/>
    <mergeCell ref="F100:F101"/>
    <mergeCell ref="G100:G101"/>
    <mergeCell ref="H100:H101"/>
    <mergeCell ref="I104:I105"/>
    <mergeCell ref="J104:J105"/>
    <mergeCell ref="B106:B107"/>
    <mergeCell ref="C106:D107"/>
    <mergeCell ref="E106:E107"/>
    <mergeCell ref="F106:F107"/>
    <mergeCell ref="G106:G107"/>
    <mergeCell ref="H106:H107"/>
    <mergeCell ref="I106:I107"/>
    <mergeCell ref="J106:J107"/>
    <mergeCell ref="B104:B105"/>
    <mergeCell ref="C104:D105"/>
    <mergeCell ref="E104:E105"/>
    <mergeCell ref="F104:F105"/>
    <mergeCell ref="G104:G105"/>
    <mergeCell ref="H104:H105"/>
    <mergeCell ref="I108:I109"/>
    <mergeCell ref="J108:J109"/>
    <mergeCell ref="B111:B112"/>
    <mergeCell ref="C111:D112"/>
    <mergeCell ref="E111:E112"/>
    <mergeCell ref="F111:F112"/>
    <mergeCell ref="G111:G112"/>
    <mergeCell ref="H111:H112"/>
    <mergeCell ref="I111:I112"/>
    <mergeCell ref="J111:J112"/>
    <mergeCell ref="B108:B109"/>
    <mergeCell ref="C108:D109"/>
    <mergeCell ref="E108:E109"/>
    <mergeCell ref="F108:F109"/>
    <mergeCell ref="G108:G109"/>
    <mergeCell ref="H108:H109"/>
    <mergeCell ref="I113:I114"/>
    <mergeCell ref="J113:J114"/>
    <mergeCell ref="B115:B116"/>
    <mergeCell ref="C115:D116"/>
    <mergeCell ref="E115:E116"/>
    <mergeCell ref="F115:F116"/>
    <mergeCell ref="G115:G116"/>
    <mergeCell ref="H115:H116"/>
    <mergeCell ref="I115:I116"/>
    <mergeCell ref="J115:J116"/>
    <mergeCell ref="B113:B114"/>
    <mergeCell ref="C113:D114"/>
    <mergeCell ref="E113:E114"/>
    <mergeCell ref="F113:F114"/>
    <mergeCell ref="G113:G114"/>
    <mergeCell ref="H113:H114"/>
    <mergeCell ref="B153:J153"/>
    <mergeCell ref="B139:D139"/>
    <mergeCell ref="E139:F139"/>
    <mergeCell ref="B144:D144"/>
    <mergeCell ref="E144:F144"/>
    <mergeCell ref="B3:D3"/>
    <mergeCell ref="H3:I3"/>
    <mergeCell ref="B5:J5"/>
    <mergeCell ref="B6:J6"/>
    <mergeCell ref="B7:G7"/>
    <mergeCell ref="F134:I134"/>
    <mergeCell ref="F135:I135"/>
    <mergeCell ref="F136:I136"/>
    <mergeCell ref="F131:I131"/>
    <mergeCell ref="F132:I132"/>
    <mergeCell ref="F133:I133"/>
    <mergeCell ref="F128:I128"/>
    <mergeCell ref="F129:I129"/>
    <mergeCell ref="F130:I1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AB29-D5D5-4586-BD88-C8F51A673821}">
  <sheetPr>
    <tabColor rgb="FF00FFFF"/>
  </sheetPr>
  <dimension ref="A1:Q88"/>
  <sheetViews>
    <sheetView zoomScale="90" zoomScaleNormal="90" workbookViewId="0">
      <selection activeCell="A4" sqref="A4"/>
    </sheetView>
  </sheetViews>
  <sheetFormatPr baseColWidth="10" defaultColWidth="11.42578125" defaultRowHeight="15" x14ac:dyDescent="0.2"/>
  <cols>
    <col min="1" max="1" width="3.28515625" style="24" customWidth="1"/>
    <col min="2" max="3" width="11.5703125" style="24" customWidth="1"/>
    <col min="4" max="4" width="4.28515625" style="24" customWidth="1"/>
    <col min="5" max="5" width="17" style="24" customWidth="1"/>
    <col min="6" max="6" width="3.28515625" style="24" customWidth="1"/>
    <col min="7" max="7" width="11.5703125" style="24" customWidth="1"/>
    <col min="8" max="8" width="12.85546875" style="24" customWidth="1"/>
    <col min="9" max="9" width="3.28515625" style="24" customWidth="1"/>
    <col min="10" max="11" width="11.5703125" style="24" customWidth="1"/>
    <col min="12" max="12" width="3.28515625" style="24" customWidth="1"/>
    <col min="13" max="13" width="14.140625" style="24" customWidth="1"/>
    <col min="14" max="14" width="3.28515625" style="24" customWidth="1"/>
    <col min="15" max="15" width="19.28515625" style="24" customWidth="1"/>
    <col min="16" max="16" width="3.7109375" style="24" customWidth="1"/>
    <col min="17" max="17" width="3.28515625" style="24" customWidth="1"/>
    <col min="18" max="16384" width="11.42578125" style="24"/>
  </cols>
  <sheetData>
    <row r="1" spans="1:17" ht="20.25" x14ac:dyDescent="0.3">
      <c r="A1" s="584" t="s">
        <v>240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23"/>
      <c r="Q1" s="23"/>
    </row>
    <row r="2" spans="1:17" ht="6.6" customHeight="1" thickBo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23"/>
      <c r="Q2" s="23"/>
    </row>
    <row r="3" spans="1:17" ht="6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8.75" thickBot="1" x14ac:dyDescent="0.3">
      <c r="A4" s="23"/>
      <c r="B4" s="23"/>
      <c r="C4" s="23"/>
      <c r="D4" s="115">
        <v>1</v>
      </c>
      <c r="E4" s="116" t="s">
        <v>68</v>
      </c>
      <c r="F4" s="23"/>
      <c r="G4" s="23"/>
      <c r="H4" s="23"/>
      <c r="I4" s="115">
        <v>2</v>
      </c>
      <c r="J4" s="116" t="s">
        <v>69</v>
      </c>
      <c r="K4" s="23"/>
      <c r="L4" s="96"/>
      <c r="M4" s="96"/>
      <c r="N4" s="115">
        <v>3</v>
      </c>
      <c r="O4" s="116" t="s">
        <v>70</v>
      </c>
      <c r="P4" s="23"/>
      <c r="Q4" s="23"/>
    </row>
    <row r="5" spans="1:17" ht="18.75" thickBot="1" x14ac:dyDescent="0.3">
      <c r="A5" s="23"/>
      <c r="B5" s="23"/>
      <c r="C5" s="23"/>
      <c r="D5" s="117" t="s">
        <v>1</v>
      </c>
      <c r="E5" s="116" t="s">
        <v>71</v>
      </c>
      <c r="F5" s="23"/>
      <c r="G5" s="23"/>
      <c r="H5" s="23"/>
      <c r="I5" s="117" t="s">
        <v>1</v>
      </c>
      <c r="J5" s="116" t="s">
        <v>72</v>
      </c>
      <c r="K5" s="23"/>
      <c r="L5" s="110"/>
      <c r="M5" s="110"/>
      <c r="N5" s="117" t="s">
        <v>1</v>
      </c>
      <c r="O5" s="116" t="s">
        <v>73</v>
      </c>
      <c r="P5" s="116"/>
      <c r="Q5" s="23"/>
    </row>
    <row r="6" spans="1:17" x14ac:dyDescent="0.2">
      <c r="A6" s="23"/>
      <c r="B6" s="23"/>
      <c r="C6" s="23"/>
      <c r="D6" s="23"/>
      <c r="E6" s="23"/>
      <c r="F6" s="23"/>
      <c r="G6" s="23"/>
      <c r="H6" s="23"/>
      <c r="I6" s="103"/>
      <c r="J6" s="23"/>
      <c r="K6" s="23"/>
      <c r="L6" s="103"/>
      <c r="M6" s="23"/>
      <c r="N6" s="23"/>
      <c r="O6" s="23"/>
      <c r="P6" s="23"/>
      <c r="Q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103"/>
      <c r="J7" s="23"/>
      <c r="K7" s="23"/>
      <c r="L7" s="103"/>
      <c r="M7" s="23"/>
      <c r="N7" s="23"/>
      <c r="O7" s="23"/>
      <c r="P7" s="23"/>
      <c r="Q7" s="23"/>
    </row>
    <row r="8" spans="1:17" x14ac:dyDescent="0.2">
      <c r="A8" s="23"/>
      <c r="B8" s="23"/>
      <c r="C8" s="23"/>
      <c r="D8" s="23"/>
      <c r="E8" s="23"/>
      <c r="F8" s="23"/>
      <c r="G8" s="23"/>
      <c r="H8" s="23"/>
      <c r="I8" s="103"/>
      <c r="J8" s="23"/>
      <c r="K8" s="23"/>
      <c r="L8" s="103"/>
      <c r="M8" s="23"/>
      <c r="N8" s="23"/>
      <c r="O8" s="23"/>
      <c r="P8" s="23"/>
      <c r="Q8" s="23"/>
    </row>
    <row r="9" spans="1:17" ht="4.9000000000000004" customHeight="1" x14ac:dyDescent="0.25">
      <c r="A9" s="25"/>
      <c r="B9" s="118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3"/>
      <c r="Q9" s="23"/>
    </row>
    <row r="10" spans="1:17" ht="19.149999999999999" customHeight="1" x14ac:dyDescent="0.25">
      <c r="B10" s="587" t="s">
        <v>4</v>
      </c>
      <c r="C10" s="587"/>
      <c r="D10" s="587"/>
      <c r="E10" s="587"/>
      <c r="F10" s="587"/>
      <c r="G10" s="587"/>
      <c r="H10" s="587"/>
      <c r="I10" s="27"/>
      <c r="J10" s="27"/>
      <c r="K10" s="27"/>
      <c r="L10" s="27"/>
      <c r="M10" s="27"/>
      <c r="N10" s="27"/>
      <c r="O10" s="27"/>
      <c r="P10" s="23"/>
      <c r="Q10" s="23"/>
    </row>
    <row r="11" spans="1:17" ht="19.149999999999999" customHeight="1" x14ac:dyDescent="0.25">
      <c r="B11" s="240" t="s">
        <v>74</v>
      </c>
      <c r="C11" s="240"/>
      <c r="D11" s="240"/>
      <c r="E11" s="240"/>
      <c r="F11" s="240"/>
      <c r="G11" s="240"/>
      <c r="H11" s="240"/>
      <c r="I11" s="588"/>
      <c r="J11" s="588"/>
      <c r="K11" s="588"/>
      <c r="L11" s="588"/>
      <c r="M11" s="588"/>
      <c r="N11" s="588"/>
      <c r="O11" s="588"/>
      <c r="P11" s="588"/>
      <c r="Q11" s="588"/>
    </row>
    <row r="12" spans="1:17" ht="19.149999999999999" customHeight="1" x14ac:dyDescent="0.25">
      <c r="B12" s="587" t="s">
        <v>32</v>
      </c>
      <c r="C12" s="587"/>
      <c r="D12" s="587"/>
      <c r="E12" s="587"/>
      <c r="F12" s="587"/>
      <c r="G12" s="587"/>
      <c r="H12" s="587"/>
      <c r="I12" s="588"/>
      <c r="J12" s="588"/>
      <c r="K12" s="588"/>
      <c r="L12" s="588"/>
      <c r="M12" s="588"/>
      <c r="N12" s="588"/>
      <c r="O12" s="588"/>
      <c r="P12" s="588"/>
      <c r="Q12" s="588"/>
    </row>
    <row r="13" spans="1:17" ht="19.149999999999999" customHeight="1" x14ac:dyDescent="0.2">
      <c r="A13" s="25"/>
      <c r="B13" s="585" t="s">
        <v>75</v>
      </c>
      <c r="C13" s="585"/>
      <c r="D13" s="585"/>
      <c r="E13" s="585"/>
      <c r="F13" s="119"/>
      <c r="G13" s="119"/>
      <c r="H13" s="119"/>
      <c r="I13" s="586"/>
      <c r="J13" s="586"/>
      <c r="K13" s="586"/>
      <c r="L13" s="586"/>
      <c r="M13" s="586"/>
      <c r="N13" s="586"/>
      <c r="O13" s="586"/>
      <c r="P13" s="586"/>
      <c r="Q13" s="586"/>
    </row>
    <row r="14" spans="1:17" ht="19.149999999999999" customHeight="1" x14ac:dyDescent="0.2">
      <c r="A14" s="25"/>
      <c r="B14" s="120" t="s">
        <v>76</v>
      </c>
      <c r="C14" s="121"/>
      <c r="D14" s="119"/>
      <c r="E14" s="119"/>
      <c r="F14" s="119"/>
      <c r="G14" s="119"/>
      <c r="H14" s="119"/>
      <c r="I14" s="568"/>
      <c r="J14" s="568"/>
      <c r="K14" s="568"/>
      <c r="L14" s="568"/>
      <c r="M14" s="568"/>
      <c r="N14" s="568"/>
      <c r="O14" s="568"/>
      <c r="P14" s="568"/>
      <c r="Q14" s="568"/>
    </row>
    <row r="15" spans="1:17" ht="4.9000000000000004" customHeight="1" x14ac:dyDescent="0.25">
      <c r="A15" s="27"/>
      <c r="B15" s="27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3"/>
      <c r="Q15" s="23"/>
    </row>
    <row r="16" spans="1:17" ht="20.25" customHeight="1" x14ac:dyDescent="0.25">
      <c r="I16" s="27"/>
      <c r="J16" s="27"/>
      <c r="K16" s="27"/>
      <c r="L16" s="27"/>
      <c r="M16" s="27"/>
      <c r="N16" s="27"/>
      <c r="O16" s="27"/>
      <c r="P16" s="23"/>
      <c r="Q16" s="23"/>
    </row>
    <row r="17" spans="1:17" ht="15" customHeight="1" x14ac:dyDescent="0.25">
      <c r="I17" s="324"/>
      <c r="J17" s="324"/>
      <c r="K17" s="324"/>
      <c r="L17" s="324"/>
      <c r="M17" s="324"/>
      <c r="N17" s="324"/>
      <c r="O17" s="324"/>
      <c r="P17" s="97"/>
      <c r="Q17" s="97"/>
    </row>
    <row r="18" spans="1:17" x14ac:dyDescent="0.2">
      <c r="A18" s="23"/>
      <c r="B18" s="23"/>
      <c r="C18" s="23"/>
      <c r="D18" s="23"/>
      <c r="E18" s="23"/>
      <c r="F18" s="23"/>
      <c r="G18" s="23"/>
      <c r="H18" s="23"/>
      <c r="I18" s="123" t="s">
        <v>77</v>
      </c>
      <c r="J18" s="23"/>
      <c r="K18" s="23"/>
      <c r="L18" s="23"/>
      <c r="M18" s="23"/>
      <c r="N18" s="23"/>
      <c r="O18" s="23"/>
      <c r="P18" s="23"/>
      <c r="Q18" s="23"/>
    </row>
    <row r="19" spans="1:17" x14ac:dyDescent="0.2">
      <c r="A19" s="123" t="s">
        <v>238</v>
      </c>
      <c r="B19" s="23"/>
      <c r="C19" s="23"/>
      <c r="D19" s="23"/>
      <c r="E19" s="23"/>
      <c r="F19" s="23"/>
      <c r="G19" s="23"/>
      <c r="H19" s="122"/>
      <c r="I19" s="123" t="s">
        <v>78</v>
      </c>
      <c r="J19" s="23"/>
      <c r="K19" s="23"/>
      <c r="L19" s="23"/>
      <c r="M19" s="23"/>
      <c r="N19" s="23"/>
      <c r="O19" s="23"/>
      <c r="P19" s="23"/>
      <c r="Q19" s="124"/>
    </row>
    <row r="20" spans="1:17" ht="15" customHeight="1" x14ac:dyDescent="0.2">
      <c r="A20" s="125"/>
      <c r="B20" s="569"/>
      <c r="C20" s="569"/>
      <c r="D20" s="569"/>
      <c r="E20" s="569"/>
      <c r="F20" s="569"/>
      <c r="G20" s="569"/>
      <c r="H20" s="570"/>
      <c r="J20" s="580"/>
      <c r="K20" s="580"/>
      <c r="L20" s="580"/>
      <c r="M20" s="580"/>
      <c r="N20" s="580"/>
      <c r="O20" s="580"/>
      <c r="P20" s="580"/>
      <c r="Q20" s="124"/>
    </row>
    <row r="21" spans="1:17" ht="15" customHeight="1" x14ac:dyDescent="0.2">
      <c r="A21" s="125"/>
      <c r="B21" s="569"/>
      <c r="C21" s="569"/>
      <c r="D21" s="569"/>
      <c r="E21" s="569"/>
      <c r="F21" s="569"/>
      <c r="G21" s="569"/>
      <c r="H21" s="570"/>
      <c r="I21" s="123"/>
      <c r="J21" s="580"/>
      <c r="K21" s="580"/>
      <c r="L21" s="580"/>
      <c r="M21" s="580"/>
      <c r="N21" s="580"/>
      <c r="O21" s="580"/>
      <c r="P21" s="580"/>
      <c r="Q21" s="124"/>
    </row>
    <row r="22" spans="1:17" ht="15" customHeight="1" x14ac:dyDescent="0.2">
      <c r="A22" s="125"/>
      <c r="B22" s="569"/>
      <c r="C22" s="569"/>
      <c r="D22" s="569"/>
      <c r="E22" s="569"/>
      <c r="F22" s="569"/>
      <c r="G22" s="569"/>
      <c r="H22" s="570"/>
      <c r="I22" s="123"/>
      <c r="J22" s="580"/>
      <c r="K22" s="580"/>
      <c r="L22" s="580"/>
      <c r="M22" s="580"/>
      <c r="N22" s="580"/>
      <c r="O22" s="580"/>
      <c r="P22" s="580"/>
      <c r="Q22" s="124"/>
    </row>
    <row r="23" spans="1:17" ht="15" customHeight="1" x14ac:dyDescent="0.2">
      <c r="A23" s="125"/>
      <c r="B23" s="569"/>
      <c r="C23" s="569"/>
      <c r="D23" s="569"/>
      <c r="E23" s="569"/>
      <c r="F23" s="569"/>
      <c r="G23" s="569"/>
      <c r="H23" s="570"/>
      <c r="I23" s="123"/>
      <c r="J23" s="580"/>
      <c r="K23" s="580"/>
      <c r="L23" s="580"/>
      <c r="M23" s="580"/>
      <c r="N23" s="580"/>
      <c r="O23" s="580"/>
      <c r="P23" s="580"/>
      <c r="Q23" s="124"/>
    </row>
    <row r="24" spans="1:17" ht="15.6" customHeight="1" thickBot="1" x14ac:dyDescent="0.25">
      <c r="A24" s="126"/>
      <c r="B24" s="114"/>
      <c r="C24" s="114"/>
      <c r="D24" s="114"/>
      <c r="E24" s="114"/>
      <c r="F24" s="114"/>
      <c r="G24" s="114"/>
      <c r="H24" s="127"/>
      <c r="I24" s="126"/>
      <c r="J24" s="114"/>
      <c r="K24" s="114"/>
      <c r="L24" s="114"/>
      <c r="M24" s="114"/>
      <c r="N24" s="114"/>
      <c r="O24" s="114"/>
      <c r="P24" s="114"/>
      <c r="Q24" s="128"/>
    </row>
    <row r="25" spans="1:17" ht="22.9" customHeight="1" x14ac:dyDescent="0.2">
      <c r="A25" s="129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7.45" customHeight="1" x14ac:dyDescent="0.2">
      <c r="A26" s="123" t="s">
        <v>79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581" t="s">
        <v>82</v>
      </c>
      <c r="M26" s="581"/>
      <c r="N26" s="581"/>
      <c r="O26" s="581"/>
      <c r="P26" s="581"/>
      <c r="Q26" s="124"/>
    </row>
    <row r="27" spans="1:17" ht="17.45" customHeight="1" x14ac:dyDescent="0.25">
      <c r="A27" s="123" t="s">
        <v>80</v>
      </c>
      <c r="B27" s="23"/>
      <c r="C27" s="23"/>
      <c r="D27" s="23"/>
      <c r="E27" s="130" t="s">
        <v>81</v>
      </c>
      <c r="F27" s="23"/>
      <c r="G27" s="23"/>
      <c r="H27" s="23"/>
      <c r="I27" s="23"/>
      <c r="J27" s="23"/>
      <c r="K27" s="23"/>
      <c r="L27" s="325"/>
      <c r="M27" s="326" t="s">
        <v>241</v>
      </c>
      <c r="N27" s="327"/>
      <c r="O27" s="328">
        <v>0</v>
      </c>
      <c r="P27" s="329"/>
      <c r="Q27" s="124"/>
    </row>
    <row r="28" spans="1:17" ht="17.45" customHeight="1" x14ac:dyDescent="0.2">
      <c r="A28" s="571" t="s">
        <v>83</v>
      </c>
      <c r="B28" s="572"/>
      <c r="C28" s="572"/>
      <c r="D28" s="573"/>
      <c r="E28" s="131"/>
      <c r="F28" s="132"/>
      <c r="G28" s="577"/>
      <c r="H28" s="578"/>
      <c r="I28" s="133"/>
      <c r="J28" s="133"/>
      <c r="K28" s="133"/>
      <c r="L28" s="133"/>
      <c r="M28" s="330" t="s">
        <v>241</v>
      </c>
      <c r="N28" s="331"/>
      <c r="O28" s="332">
        <v>0</v>
      </c>
      <c r="P28" s="147"/>
      <c r="Q28" s="137"/>
    </row>
    <row r="29" spans="1:17" ht="6" customHeight="1" x14ac:dyDescent="0.2">
      <c r="A29" s="571"/>
      <c r="B29" s="572"/>
      <c r="C29" s="572"/>
      <c r="D29" s="573"/>
      <c r="E29" s="138"/>
      <c r="F29" s="139"/>
      <c r="G29" s="578"/>
      <c r="H29" s="578"/>
      <c r="I29" s="133"/>
      <c r="J29" s="133"/>
      <c r="K29" s="140"/>
      <c r="L29" s="133"/>
      <c r="M29" s="134"/>
      <c r="N29" s="135"/>
      <c r="O29" s="136"/>
      <c r="P29" s="333"/>
      <c r="Q29" s="137"/>
    </row>
    <row r="30" spans="1:17" ht="21" customHeight="1" thickBot="1" x14ac:dyDescent="0.25">
      <c r="A30" s="574"/>
      <c r="B30" s="575"/>
      <c r="C30" s="575"/>
      <c r="D30" s="576"/>
      <c r="E30" s="141"/>
      <c r="F30" s="142"/>
      <c r="G30" s="579"/>
      <c r="H30" s="579"/>
      <c r="I30" s="143"/>
      <c r="J30" s="143"/>
      <c r="K30" s="144"/>
      <c r="L30" s="582" t="s">
        <v>242</v>
      </c>
      <c r="M30" s="583"/>
      <c r="N30" s="334"/>
      <c r="O30" s="335">
        <f>O27+O28</f>
        <v>0</v>
      </c>
      <c r="P30" s="336"/>
      <c r="Q30" s="145"/>
    </row>
    <row r="31" spans="1:17" ht="15" customHeight="1" x14ac:dyDescent="0.2">
      <c r="A31" s="23"/>
      <c r="B31" s="23"/>
      <c r="C31" s="23"/>
      <c r="D31" s="23"/>
      <c r="E31" s="139"/>
      <c r="F31" s="139"/>
      <c r="G31" s="139"/>
      <c r="H31" s="139"/>
      <c r="I31" s="133"/>
      <c r="J31" s="133"/>
      <c r="K31" s="133"/>
      <c r="L31" s="133"/>
      <c r="M31" s="133"/>
      <c r="N31" s="146"/>
      <c r="O31" s="147"/>
      <c r="P31" s="147"/>
      <c r="Q31" s="146"/>
    </row>
    <row r="32" spans="1:17" ht="16.5" thickBot="1" x14ac:dyDescent="0.3">
      <c r="A32" s="148">
        <v>1</v>
      </c>
      <c r="B32" s="27" t="s">
        <v>84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6.5" thickBot="1" x14ac:dyDescent="0.3">
      <c r="A33" s="149" t="s">
        <v>1</v>
      </c>
      <c r="B33" s="114" t="s">
        <v>85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28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ht="16.5" thickBot="1" x14ac:dyDescent="0.3">
      <c r="A35" s="150">
        <v>2</v>
      </c>
      <c r="B35" s="151" t="s">
        <v>86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23"/>
    </row>
    <row r="36" spans="1:17" ht="16.5" thickBot="1" x14ac:dyDescent="0.3">
      <c r="A36" s="149" t="s">
        <v>1</v>
      </c>
      <c r="B36" s="152" t="s">
        <v>87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123" t="s">
        <v>88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5.75" thickBot="1" x14ac:dyDescent="0.25">
      <c r="A38" s="23"/>
      <c r="B38" s="126" t="s">
        <v>89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28"/>
    </row>
    <row r="39" spans="1:17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6.5" thickBot="1" x14ac:dyDescent="0.3">
      <c r="A40" s="153">
        <v>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16.5" thickBot="1" x14ac:dyDescent="0.3">
      <c r="A41" s="149" t="s">
        <v>1</v>
      </c>
      <c r="B41" s="27" t="s">
        <v>90</v>
      </c>
      <c r="C41" s="23"/>
      <c r="D41" s="23"/>
      <c r="E41" s="23" t="s">
        <v>239</v>
      </c>
      <c r="F41" s="23"/>
      <c r="G41" s="113"/>
      <c r="H41" s="23" t="s">
        <v>91</v>
      </c>
      <c r="I41" s="564"/>
      <c r="J41" s="564"/>
      <c r="K41" s="564"/>
      <c r="L41" s="23"/>
      <c r="M41" s="565"/>
      <c r="N41" s="565"/>
      <c r="O41" s="565"/>
      <c r="P41" s="154" t="s">
        <v>6</v>
      </c>
      <c r="Q41" s="124"/>
    </row>
    <row r="42" spans="1:17" ht="15.75" x14ac:dyDescent="0.25">
      <c r="A42" s="155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124"/>
    </row>
    <row r="43" spans="1:17" x14ac:dyDescent="0.2">
      <c r="A43" s="123"/>
      <c r="B43" s="23"/>
      <c r="C43" s="23"/>
      <c r="D43" s="23"/>
      <c r="E43" s="23"/>
      <c r="F43" s="23"/>
      <c r="G43" s="23"/>
      <c r="H43" s="23" t="s">
        <v>91</v>
      </c>
      <c r="I43" s="564"/>
      <c r="J43" s="564"/>
      <c r="K43" s="564"/>
      <c r="L43" s="23"/>
      <c r="M43" s="565"/>
      <c r="N43" s="565"/>
      <c r="O43" s="565"/>
      <c r="P43" s="154" t="s">
        <v>6</v>
      </c>
      <c r="Q43" s="124"/>
    </row>
    <row r="44" spans="1:17" x14ac:dyDescent="0.2">
      <c r="A44" s="1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156"/>
      <c r="N44" s="156"/>
      <c r="O44" s="156"/>
      <c r="P44" s="23"/>
      <c r="Q44" s="124"/>
    </row>
    <row r="45" spans="1:17" x14ac:dyDescent="0.2">
      <c r="A45" s="123"/>
      <c r="B45" s="23"/>
      <c r="C45" s="23"/>
      <c r="D45" s="23"/>
      <c r="E45" s="23"/>
      <c r="F45" s="23"/>
      <c r="G45" s="23"/>
      <c r="H45" s="23" t="s">
        <v>91</v>
      </c>
      <c r="I45" s="564"/>
      <c r="J45" s="564"/>
      <c r="K45" s="564"/>
      <c r="L45" s="23"/>
      <c r="M45" s="565"/>
      <c r="N45" s="565"/>
      <c r="O45" s="565"/>
      <c r="P45" s="154" t="s">
        <v>6</v>
      </c>
      <c r="Q45" s="124"/>
    </row>
    <row r="46" spans="1:17" x14ac:dyDescent="0.2">
      <c r="A46" s="1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56"/>
      <c r="N46" s="156"/>
      <c r="O46" s="156"/>
      <c r="P46" s="23"/>
      <c r="Q46" s="124"/>
    </row>
    <row r="47" spans="1:17" x14ac:dyDescent="0.2">
      <c r="A47" s="123"/>
      <c r="B47" s="23"/>
      <c r="C47" s="23"/>
      <c r="D47" s="23"/>
      <c r="E47" s="23"/>
      <c r="F47" s="23"/>
      <c r="G47" s="23"/>
      <c r="H47" s="23" t="s">
        <v>91</v>
      </c>
      <c r="I47" s="564"/>
      <c r="J47" s="564"/>
      <c r="K47" s="564"/>
      <c r="L47" s="23"/>
      <c r="M47" s="565"/>
      <c r="N47" s="565"/>
      <c r="O47" s="565"/>
      <c r="P47" s="154" t="s">
        <v>6</v>
      </c>
      <c r="Q47" s="124"/>
    </row>
    <row r="48" spans="1:17" x14ac:dyDescent="0.2">
      <c r="A48" s="1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24"/>
    </row>
    <row r="49" spans="1:17" x14ac:dyDescent="0.2">
      <c r="A49" s="123"/>
      <c r="B49" s="23"/>
      <c r="C49" s="23"/>
      <c r="D49" s="23"/>
      <c r="E49" s="23"/>
      <c r="F49" s="23"/>
      <c r="G49" s="23"/>
      <c r="H49" s="23" t="s">
        <v>91</v>
      </c>
      <c r="I49" s="564"/>
      <c r="J49" s="564"/>
      <c r="K49" s="564"/>
      <c r="L49" s="23"/>
      <c r="M49" s="565"/>
      <c r="N49" s="565"/>
      <c r="O49" s="565"/>
      <c r="P49" s="154" t="s">
        <v>6</v>
      </c>
      <c r="Q49" s="124"/>
    </row>
    <row r="50" spans="1:17" ht="12.6" customHeight="1" x14ac:dyDescent="0.2">
      <c r="A50" s="1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157"/>
      <c r="P50" s="156"/>
      <c r="Q50" s="124"/>
    </row>
    <row r="51" spans="1:17" ht="12.6" customHeight="1" x14ac:dyDescent="0.2">
      <c r="A51" s="1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124"/>
    </row>
    <row r="52" spans="1:17" ht="22.9" customHeight="1" thickBot="1" x14ac:dyDescent="0.25">
      <c r="A52" s="123"/>
      <c r="B52" s="23"/>
      <c r="C52" s="23"/>
      <c r="D52" s="158" t="s">
        <v>92</v>
      </c>
      <c r="E52" s="159"/>
      <c r="F52" s="159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124"/>
    </row>
    <row r="53" spans="1:17" ht="18.600000000000001" customHeight="1" thickBot="1" x14ac:dyDescent="0.25">
      <c r="A53" s="123"/>
      <c r="B53" s="23"/>
      <c r="C53" s="23"/>
      <c r="D53" s="160"/>
      <c r="E53" s="23" t="s">
        <v>93</v>
      </c>
      <c r="F53" s="160"/>
      <c r="G53" s="23" t="s">
        <v>94</v>
      </c>
      <c r="H53" s="23"/>
      <c r="I53" s="23"/>
      <c r="J53" s="23"/>
      <c r="K53" s="23"/>
      <c r="L53" s="23"/>
      <c r="M53" s="23"/>
      <c r="N53" s="23"/>
      <c r="O53" s="23"/>
      <c r="P53" s="23"/>
      <c r="Q53" s="124"/>
    </row>
    <row r="54" spans="1:17" ht="15.75" x14ac:dyDescent="0.25">
      <c r="A54" s="123"/>
      <c r="B54" s="23"/>
      <c r="C54" s="23"/>
      <c r="D54" s="23"/>
      <c r="E54" s="23" t="s">
        <v>95</v>
      </c>
      <c r="F54" s="23"/>
      <c r="G54" s="23" t="s">
        <v>96</v>
      </c>
      <c r="H54" s="566"/>
      <c r="I54" s="566"/>
      <c r="J54" s="566"/>
      <c r="K54" s="23" t="s">
        <v>97</v>
      </c>
      <c r="L54" s="161" t="s">
        <v>98</v>
      </c>
      <c r="M54" s="567"/>
      <c r="N54" s="567"/>
      <c r="O54" s="567"/>
      <c r="P54" s="154" t="s">
        <v>6</v>
      </c>
      <c r="Q54" s="124"/>
    </row>
    <row r="55" spans="1:17" x14ac:dyDescent="0.2">
      <c r="A55" s="123"/>
      <c r="B55" s="23"/>
      <c r="C55" s="23"/>
      <c r="D55" s="23"/>
      <c r="E55" s="23"/>
      <c r="F55" s="23"/>
      <c r="G55" s="23"/>
      <c r="H55" s="133"/>
      <c r="I55" s="23"/>
      <c r="J55" s="23"/>
      <c r="K55" s="23"/>
      <c r="L55" s="161"/>
      <c r="M55" s="23"/>
      <c r="N55" s="23"/>
      <c r="O55" s="157"/>
      <c r="P55" s="156"/>
      <c r="Q55" s="124"/>
    </row>
    <row r="56" spans="1:17" ht="15.75" x14ac:dyDescent="0.25">
      <c r="A56" s="162" t="s">
        <v>99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124"/>
    </row>
    <row r="57" spans="1:17" x14ac:dyDescent="0.2">
      <c r="A57" s="1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124"/>
    </row>
    <row r="58" spans="1:17" x14ac:dyDescent="0.2">
      <c r="A58" s="123" t="s">
        <v>100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24"/>
    </row>
    <row r="59" spans="1:17" ht="15.75" x14ac:dyDescent="0.25">
      <c r="A59" s="123" t="s">
        <v>101</v>
      </c>
      <c r="B59" s="23"/>
      <c r="C59" s="23"/>
      <c r="D59" s="113"/>
      <c r="E59" s="23"/>
      <c r="F59" s="130" t="s">
        <v>102</v>
      </c>
      <c r="G59" s="23"/>
      <c r="H59" s="23"/>
      <c r="I59" s="23"/>
      <c r="J59" s="23"/>
      <c r="K59" s="23"/>
      <c r="L59" s="23"/>
      <c r="M59" s="130" t="s">
        <v>103</v>
      </c>
      <c r="N59" s="23"/>
      <c r="O59" s="23"/>
      <c r="P59" s="23"/>
      <c r="Q59" s="124"/>
    </row>
    <row r="60" spans="1:17" x14ac:dyDescent="0.2">
      <c r="A60" s="123"/>
      <c r="B60" s="23"/>
      <c r="C60" s="23"/>
      <c r="D60" s="113"/>
      <c r="E60" s="23"/>
      <c r="F60" s="130"/>
      <c r="G60" s="23"/>
      <c r="H60" s="23"/>
      <c r="I60" s="23"/>
      <c r="J60" s="23"/>
      <c r="K60" s="23"/>
      <c r="L60" s="23"/>
      <c r="M60" s="130"/>
      <c r="N60" s="23"/>
      <c r="O60" s="23"/>
      <c r="P60" s="23"/>
      <c r="Q60" s="124"/>
    </row>
    <row r="61" spans="1:17" x14ac:dyDescent="0.2">
      <c r="A61" s="163"/>
      <c r="B61" s="23"/>
      <c r="C61" s="23"/>
      <c r="D61" s="113"/>
      <c r="E61" s="23"/>
      <c r="F61" s="164"/>
      <c r="G61" s="96"/>
      <c r="H61" s="23"/>
      <c r="I61" s="23"/>
      <c r="J61" s="23"/>
      <c r="K61" s="23"/>
      <c r="L61" s="23"/>
      <c r="M61" s="164"/>
      <c r="N61" s="23"/>
      <c r="O61" s="23"/>
      <c r="P61" s="23"/>
      <c r="Q61" s="124"/>
    </row>
    <row r="62" spans="1:17" x14ac:dyDescent="0.2">
      <c r="A62" s="123"/>
      <c r="B62" s="23"/>
      <c r="C62" s="23"/>
      <c r="D62" s="113"/>
      <c r="E62" s="23"/>
      <c r="F62" s="164"/>
      <c r="G62" s="96"/>
      <c r="H62" s="23"/>
      <c r="I62" s="23"/>
      <c r="J62" s="23"/>
      <c r="K62" s="23"/>
      <c r="L62" s="23"/>
      <c r="M62" s="130"/>
      <c r="N62" s="23"/>
      <c r="O62" s="23"/>
      <c r="P62" s="23"/>
      <c r="Q62" s="124"/>
    </row>
    <row r="63" spans="1:17" ht="15.75" thickBot="1" x14ac:dyDescent="0.25">
      <c r="A63" s="126"/>
      <c r="B63" s="114"/>
      <c r="C63" s="114"/>
      <c r="D63" s="165"/>
      <c r="E63" s="114"/>
      <c r="F63" s="166"/>
      <c r="G63" s="114"/>
      <c r="H63" s="114"/>
      <c r="I63" s="114"/>
      <c r="J63" s="114"/>
      <c r="K63" s="114"/>
      <c r="L63" s="114"/>
      <c r="M63" s="166"/>
      <c r="N63" s="114"/>
      <c r="O63" s="114"/>
      <c r="P63" s="114"/>
      <c r="Q63" s="128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5.6" customHeight="1" x14ac:dyDescent="0.2">
      <c r="A65" s="23"/>
      <c r="B65" s="167" t="s">
        <v>104</v>
      </c>
      <c r="C65" s="168"/>
      <c r="D65" s="168"/>
      <c r="E65" s="23"/>
      <c r="F65" s="168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113"/>
    </row>
    <row r="66" spans="1:17" x14ac:dyDescent="0.2">
      <c r="A66" s="23"/>
      <c r="B66" s="23"/>
      <c r="C66" s="9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5.75" x14ac:dyDescent="0.2">
      <c r="A67" s="23"/>
      <c r="B67" s="169"/>
      <c r="C67" s="113" t="s">
        <v>105</v>
      </c>
      <c r="D67" s="23"/>
      <c r="E67" s="23"/>
      <c r="F67" s="113"/>
      <c r="G67" s="113"/>
      <c r="H67" s="113"/>
      <c r="I67" s="113"/>
      <c r="J67" s="113"/>
      <c r="K67" s="113"/>
      <c r="L67" s="113"/>
      <c r="M67" s="113"/>
      <c r="N67" s="23"/>
      <c r="O67" s="23"/>
      <c r="P67" s="23"/>
      <c r="Q67" s="23"/>
    </row>
    <row r="68" spans="1:17" x14ac:dyDescent="0.2">
      <c r="A68" s="23"/>
      <c r="B68" s="97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.75" x14ac:dyDescent="0.2">
      <c r="A69" s="23"/>
      <c r="B69" s="169"/>
      <c r="C69" s="113" t="s">
        <v>106</v>
      </c>
      <c r="D69" s="23"/>
      <c r="E69" s="2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23"/>
    </row>
    <row r="70" spans="1:17" ht="9" customHeight="1" x14ac:dyDescent="0.2">
      <c r="A70" s="23"/>
      <c r="B70" s="242"/>
      <c r="C70" s="113"/>
      <c r="D70" s="23"/>
      <c r="E70" s="2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23"/>
    </row>
    <row r="71" spans="1:17" x14ac:dyDescent="0.2">
      <c r="A71" s="23"/>
      <c r="B71" s="23"/>
      <c r="C71" s="555"/>
      <c r="D71" s="556"/>
      <c r="E71" s="556"/>
      <c r="F71" s="556"/>
      <c r="G71" s="556"/>
      <c r="H71" s="556"/>
      <c r="I71" s="556"/>
      <c r="J71" s="556"/>
      <c r="K71" s="556"/>
      <c r="L71" s="556"/>
      <c r="M71" s="556"/>
      <c r="N71" s="556"/>
      <c r="O71" s="556"/>
      <c r="P71" s="557"/>
      <c r="Q71" s="23"/>
    </row>
    <row r="72" spans="1:17" x14ac:dyDescent="0.2">
      <c r="A72" s="23"/>
      <c r="B72" s="23"/>
      <c r="C72" s="558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60"/>
      <c r="Q72" s="23"/>
    </row>
    <row r="73" spans="1:17" x14ac:dyDescent="0.2">
      <c r="A73" s="23"/>
      <c r="B73" s="23"/>
      <c r="C73" s="558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60"/>
      <c r="Q73" s="23"/>
    </row>
    <row r="74" spans="1:17" x14ac:dyDescent="0.2">
      <c r="A74" s="23"/>
      <c r="B74" s="23"/>
      <c r="C74" s="558"/>
      <c r="D74" s="559"/>
      <c r="E74" s="559"/>
      <c r="F74" s="559"/>
      <c r="G74" s="559"/>
      <c r="H74" s="559"/>
      <c r="I74" s="559"/>
      <c r="J74" s="559"/>
      <c r="K74" s="559"/>
      <c r="L74" s="559"/>
      <c r="M74" s="559"/>
      <c r="N74" s="559"/>
      <c r="O74" s="559"/>
      <c r="P74" s="560"/>
      <c r="Q74" s="23"/>
    </row>
    <row r="75" spans="1:17" x14ac:dyDescent="0.2">
      <c r="A75" s="23"/>
      <c r="B75" s="23"/>
      <c r="C75" s="558"/>
      <c r="D75" s="559"/>
      <c r="E75" s="559"/>
      <c r="F75" s="559"/>
      <c r="G75" s="559"/>
      <c r="H75" s="559"/>
      <c r="I75" s="559"/>
      <c r="J75" s="559"/>
      <c r="K75" s="559"/>
      <c r="L75" s="559"/>
      <c r="M75" s="559"/>
      <c r="N75" s="559"/>
      <c r="O75" s="559"/>
      <c r="P75" s="560"/>
      <c r="Q75" s="23"/>
    </row>
    <row r="76" spans="1:17" x14ac:dyDescent="0.2">
      <c r="A76" s="23"/>
      <c r="B76" s="23"/>
      <c r="C76" s="558"/>
      <c r="D76" s="559"/>
      <c r="E76" s="559"/>
      <c r="F76" s="559"/>
      <c r="G76" s="559"/>
      <c r="H76" s="559"/>
      <c r="I76" s="559"/>
      <c r="J76" s="559"/>
      <c r="K76" s="559"/>
      <c r="L76" s="559"/>
      <c r="M76" s="559"/>
      <c r="N76" s="559"/>
      <c r="O76" s="559"/>
      <c r="P76" s="560"/>
      <c r="Q76" s="23"/>
    </row>
    <row r="77" spans="1:17" x14ac:dyDescent="0.2">
      <c r="A77" s="23"/>
      <c r="B77" s="23"/>
      <c r="C77" s="561"/>
      <c r="D77" s="562"/>
      <c r="E77" s="562"/>
      <c r="F77" s="562"/>
      <c r="G77" s="562"/>
      <c r="H77" s="562"/>
      <c r="I77" s="562"/>
      <c r="J77" s="562"/>
      <c r="K77" s="562"/>
      <c r="L77" s="562"/>
      <c r="M77" s="562"/>
      <c r="N77" s="562"/>
      <c r="O77" s="562"/>
      <c r="P77" s="563"/>
      <c r="Q77" s="23"/>
    </row>
    <row r="78" spans="1:17" ht="15.75" x14ac:dyDescent="0.25">
      <c r="A78" s="23"/>
      <c r="B78" s="23"/>
      <c r="C78" s="170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"/>
    </row>
    <row r="79" spans="1:17" ht="15.75" x14ac:dyDescent="0.25">
      <c r="A79" s="23"/>
      <c r="B79" s="23"/>
      <c r="C79" s="239"/>
      <c r="D79" s="239"/>
      <c r="E79" s="239"/>
      <c r="F79" s="239"/>
      <c r="G79" s="239"/>
      <c r="H79" s="239"/>
      <c r="I79" s="241" t="s">
        <v>144</v>
      </c>
      <c r="J79" s="239"/>
      <c r="K79" s="239"/>
      <c r="L79" s="239"/>
      <c r="M79" s="239"/>
      <c r="N79" s="239"/>
      <c r="O79" s="239"/>
      <c r="P79" s="239"/>
      <c r="Q79" s="23"/>
    </row>
    <row r="80" spans="1:17" ht="15.75" x14ac:dyDescent="0.25">
      <c r="A80" s="23"/>
      <c r="B80" s="23"/>
      <c r="C80" s="23"/>
      <c r="D80" s="23"/>
      <c r="E80" s="23"/>
      <c r="F80" s="23"/>
      <c r="G80" s="23"/>
      <c r="H80" s="113"/>
      <c r="I80" s="241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337" t="s">
        <v>11</v>
      </c>
      <c r="B84" s="338"/>
      <c r="C84" s="339"/>
      <c r="D84" s="338"/>
      <c r="E84" s="338"/>
      <c r="F84" s="23"/>
      <c r="G84" s="23"/>
      <c r="H84" s="23"/>
      <c r="I84" s="337" t="s">
        <v>107</v>
      </c>
      <c r="J84" s="338"/>
      <c r="K84" s="338"/>
      <c r="L84" s="338"/>
      <c r="M84" s="338"/>
      <c r="N84" s="338"/>
      <c r="O84" s="338"/>
      <c r="P84" s="338"/>
      <c r="Q84" s="338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97"/>
      <c r="G86" s="97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97"/>
      <c r="D87" s="23"/>
      <c r="E87" s="23"/>
      <c r="F87" s="23"/>
      <c r="G87" s="23"/>
      <c r="H87" s="23"/>
      <c r="I87" s="172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97"/>
      <c r="D88" s="23"/>
      <c r="E88" s="23"/>
      <c r="F88" s="23"/>
      <c r="G88" s="23"/>
      <c r="H88" s="23"/>
      <c r="I88" s="320" t="s">
        <v>108</v>
      </c>
      <c r="J88" s="340"/>
      <c r="K88" s="340"/>
      <c r="L88" s="338"/>
      <c r="M88" s="338"/>
      <c r="N88" s="338"/>
      <c r="O88" s="338"/>
      <c r="P88" s="338"/>
      <c r="Q88" s="338"/>
    </row>
  </sheetData>
  <mergeCells count="28">
    <mergeCell ref="A1:O1"/>
    <mergeCell ref="B13:E13"/>
    <mergeCell ref="I13:Q13"/>
    <mergeCell ref="B10:H10"/>
    <mergeCell ref="I11:Q11"/>
    <mergeCell ref="B12:H12"/>
    <mergeCell ref="I12:Q12"/>
    <mergeCell ref="I14:Q14"/>
    <mergeCell ref="B20:H23"/>
    <mergeCell ref="A28:D30"/>
    <mergeCell ref="G28:H30"/>
    <mergeCell ref="J20:P23"/>
    <mergeCell ref="L26:P26"/>
    <mergeCell ref="L30:M30"/>
    <mergeCell ref="I41:K41"/>
    <mergeCell ref="M41:O41"/>
    <mergeCell ref="I43:K43"/>
    <mergeCell ref="M43:O43"/>
    <mergeCell ref="I45:K45"/>
    <mergeCell ref="M45:O45"/>
    <mergeCell ref="G65:P65"/>
    <mergeCell ref="C71:P77"/>
    <mergeCell ref="I47:K47"/>
    <mergeCell ref="M47:O47"/>
    <mergeCell ref="I49:K49"/>
    <mergeCell ref="M49:O49"/>
    <mergeCell ref="H54:J54"/>
    <mergeCell ref="M54:O5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0D2F-AF1F-4369-AEC9-692D05966864}">
  <sheetPr>
    <tabColor theme="0" tint="-0.14999847407452621"/>
  </sheetPr>
  <dimension ref="A1:O121"/>
  <sheetViews>
    <sheetView zoomScale="90" zoomScaleNormal="90" workbookViewId="0"/>
  </sheetViews>
  <sheetFormatPr baseColWidth="10" defaultRowHeight="12.75" x14ac:dyDescent="0.2"/>
  <cols>
    <col min="1" max="1" width="1.28515625" customWidth="1"/>
    <col min="2" max="2" width="7" customWidth="1"/>
    <col min="3" max="5" width="21.85546875" customWidth="1"/>
    <col min="6" max="8" width="11" customWidth="1"/>
    <col min="9" max="10" width="19.425781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2:11" ht="18" x14ac:dyDescent="0.25">
      <c r="B1" s="245" t="s">
        <v>168</v>
      </c>
      <c r="C1" s="237"/>
      <c r="D1" s="237"/>
      <c r="E1" s="237"/>
      <c r="F1" s="237"/>
      <c r="G1" s="237"/>
      <c r="H1" s="347" t="s">
        <v>169</v>
      </c>
      <c r="I1" s="522" t="s">
        <v>165</v>
      </c>
      <c r="J1" s="522"/>
      <c r="K1" s="237"/>
    </row>
    <row r="2" spans="2:11" ht="13.5" thickBot="1" x14ac:dyDescent="0.25"/>
    <row r="3" spans="2:11" s="101" customFormat="1" ht="18.75" thickBot="1" x14ac:dyDescent="0.25">
      <c r="B3" s="100" t="s">
        <v>1</v>
      </c>
      <c r="C3" s="523" t="s">
        <v>170</v>
      </c>
      <c r="D3" s="524"/>
      <c r="E3" s="525"/>
      <c r="H3" s="520" t="s">
        <v>63</v>
      </c>
      <c r="I3" s="521"/>
      <c r="J3" s="321" t="s">
        <v>253</v>
      </c>
    </row>
    <row r="5" spans="2:11" s="101" customFormat="1" ht="15.6" customHeight="1" x14ac:dyDescent="0.2">
      <c r="B5" s="668" t="s">
        <v>229</v>
      </c>
      <c r="C5" s="669"/>
      <c r="D5" s="670"/>
      <c r="E5" s="670"/>
      <c r="F5" s="670"/>
      <c r="G5" s="670"/>
      <c r="H5" s="670"/>
      <c r="I5" s="670"/>
      <c r="J5" s="671"/>
    </row>
    <row r="6" spans="2:11" s="101" customFormat="1" ht="15.6" customHeight="1" x14ac:dyDescent="0.2">
      <c r="B6" s="642" t="s">
        <v>230</v>
      </c>
      <c r="C6" s="643"/>
      <c r="D6" s="643"/>
      <c r="E6" s="643"/>
      <c r="F6" s="643"/>
      <c r="G6" s="643"/>
      <c r="H6" s="643"/>
      <c r="I6" s="643"/>
      <c r="J6" s="644"/>
    </row>
    <row r="7" spans="2:11" x14ac:dyDescent="0.2">
      <c r="B7" s="673"/>
      <c r="C7" s="673"/>
      <c r="D7" s="673"/>
      <c r="E7" s="673"/>
      <c r="F7" s="673"/>
      <c r="G7" s="673"/>
    </row>
    <row r="8" spans="2:11" ht="6" customHeight="1" x14ac:dyDescent="0.2">
      <c r="B8" s="268"/>
      <c r="C8" s="268"/>
      <c r="D8" s="268"/>
      <c r="E8" s="268"/>
      <c r="F8" s="268"/>
      <c r="G8" s="268"/>
      <c r="H8" s="268"/>
      <c r="I8" s="268"/>
      <c r="J8" s="268"/>
    </row>
    <row r="9" spans="2:11" ht="17.45" customHeight="1" thickBot="1" x14ac:dyDescent="0.25">
      <c r="B9" s="534"/>
      <c r="C9" s="534"/>
      <c r="D9" s="534"/>
      <c r="E9" s="534"/>
      <c r="F9" s="534"/>
      <c r="G9" s="534"/>
      <c r="H9" s="534"/>
      <c r="I9" s="534"/>
      <c r="J9" s="534"/>
    </row>
    <row r="10" spans="2:11" ht="17.45" customHeight="1" thickBot="1" x14ac:dyDescent="0.25">
      <c r="B10" s="535" t="s">
        <v>172</v>
      </c>
      <c r="C10" s="536"/>
      <c r="D10" s="536"/>
      <c r="E10" s="537"/>
      <c r="F10" s="538" t="s">
        <v>262</v>
      </c>
      <c r="G10" s="539"/>
      <c r="H10" s="539"/>
      <c r="I10" s="539"/>
      <c r="J10" s="539"/>
    </row>
    <row r="11" spans="2:11" ht="14.45" customHeight="1" x14ac:dyDescent="0.2">
      <c r="B11" s="540" t="s">
        <v>173</v>
      </c>
      <c r="C11" s="246" t="s">
        <v>174</v>
      </c>
      <c r="D11" s="246" t="s">
        <v>175</v>
      </c>
      <c r="E11" s="247" t="s">
        <v>176</v>
      </c>
      <c r="F11" s="542">
        <v>1</v>
      </c>
      <c r="G11" s="543"/>
      <c r="H11" s="544"/>
      <c r="I11" s="514">
        <v>0.75</v>
      </c>
      <c r="J11" s="514">
        <v>0.5</v>
      </c>
    </row>
    <row r="12" spans="2:11" ht="12.6" customHeight="1" thickBot="1" x14ac:dyDescent="0.25">
      <c r="B12" s="541"/>
      <c r="C12" s="248" t="s">
        <v>177</v>
      </c>
      <c r="D12" s="248" t="s">
        <v>178</v>
      </c>
      <c r="E12" s="248" t="s">
        <v>179</v>
      </c>
      <c r="F12" s="545"/>
      <c r="G12" s="546"/>
      <c r="H12" s="547"/>
      <c r="I12" s="515"/>
      <c r="J12" s="515"/>
    </row>
    <row r="13" spans="2:11" ht="15" customHeight="1" x14ac:dyDescent="0.2">
      <c r="B13" s="249" t="s">
        <v>180</v>
      </c>
      <c r="C13" s="517"/>
      <c r="D13" s="518"/>
      <c r="E13" s="518"/>
      <c r="F13" s="518"/>
      <c r="G13" s="518"/>
      <c r="H13" s="518"/>
      <c r="I13" s="518"/>
      <c r="J13" s="519"/>
    </row>
    <row r="14" spans="2:11" ht="15" customHeight="1" x14ac:dyDescent="0.2">
      <c r="B14" s="252" t="s">
        <v>181</v>
      </c>
      <c r="C14" s="253"/>
      <c r="D14" s="253"/>
      <c r="E14" s="253"/>
      <c r="F14" s="508">
        <f t="shared" ref="F14:F30" si="0">(C14+D14+E14)</f>
        <v>0</v>
      </c>
      <c r="G14" s="516"/>
      <c r="H14" s="510"/>
      <c r="I14" s="251">
        <f t="shared" ref="I14:I30" si="1">(C14+D14+E14)*0.75</f>
        <v>0</v>
      </c>
      <c r="J14" s="251">
        <f t="shared" ref="J14:J30" si="2">(C14+D14+E14)*0.5</f>
        <v>0</v>
      </c>
    </row>
    <row r="15" spans="2:11" ht="15" customHeight="1" x14ac:dyDescent="0.2">
      <c r="B15" s="252" t="s">
        <v>182</v>
      </c>
      <c r="C15" s="253"/>
      <c r="D15" s="253"/>
      <c r="E15" s="253"/>
      <c r="F15" s="508">
        <f t="shared" si="0"/>
        <v>0</v>
      </c>
      <c r="G15" s="516"/>
      <c r="H15" s="510"/>
      <c r="I15" s="251">
        <f t="shared" si="1"/>
        <v>0</v>
      </c>
      <c r="J15" s="251">
        <f t="shared" si="2"/>
        <v>0</v>
      </c>
    </row>
    <row r="16" spans="2:11" ht="15" customHeight="1" thickBot="1" x14ac:dyDescent="0.25">
      <c r="B16" s="252" t="s">
        <v>183</v>
      </c>
      <c r="C16" s="253"/>
      <c r="D16" s="253"/>
      <c r="E16" s="253"/>
      <c r="F16" s="508">
        <f t="shared" si="0"/>
        <v>0</v>
      </c>
      <c r="G16" s="516"/>
      <c r="H16" s="510"/>
      <c r="I16" s="254">
        <f t="shared" si="1"/>
        <v>0</v>
      </c>
      <c r="J16" s="255">
        <f t="shared" si="2"/>
        <v>0</v>
      </c>
    </row>
    <row r="17" spans="2:10" ht="15.6" customHeight="1" x14ac:dyDescent="0.2">
      <c r="B17" s="249" t="s">
        <v>184</v>
      </c>
      <c r="C17" s="250"/>
      <c r="D17" s="250"/>
      <c r="E17" s="250"/>
      <c r="F17" s="505">
        <f t="shared" si="0"/>
        <v>0</v>
      </c>
      <c r="G17" s="506"/>
      <c r="H17" s="507"/>
      <c r="I17" s="256">
        <f t="shared" si="1"/>
        <v>0</v>
      </c>
      <c r="J17" s="256">
        <f t="shared" si="2"/>
        <v>0</v>
      </c>
    </row>
    <row r="18" spans="2:10" ht="15.6" customHeight="1" x14ac:dyDescent="0.2">
      <c r="B18" s="252" t="s">
        <v>185</v>
      </c>
      <c r="C18" s="253"/>
      <c r="D18" s="253"/>
      <c r="E18" s="253"/>
      <c r="F18" s="508">
        <f t="shared" si="0"/>
        <v>0</v>
      </c>
      <c r="G18" s="509"/>
      <c r="H18" s="510"/>
      <c r="I18" s="251">
        <f t="shared" si="1"/>
        <v>0</v>
      </c>
      <c r="J18" s="251">
        <f t="shared" si="2"/>
        <v>0</v>
      </c>
    </row>
    <row r="19" spans="2:10" ht="15.6" customHeight="1" x14ac:dyDescent="0.2">
      <c r="B19" s="252" t="s">
        <v>186</v>
      </c>
      <c r="C19" s="253"/>
      <c r="D19" s="253"/>
      <c r="E19" s="253"/>
      <c r="F19" s="508">
        <f t="shared" si="0"/>
        <v>0</v>
      </c>
      <c r="G19" s="509"/>
      <c r="H19" s="510"/>
      <c r="I19" s="251">
        <f t="shared" si="1"/>
        <v>0</v>
      </c>
      <c r="J19" s="251">
        <f t="shared" si="2"/>
        <v>0</v>
      </c>
    </row>
    <row r="20" spans="2:10" ht="15.6" customHeight="1" x14ac:dyDescent="0.2">
      <c r="B20" s="252" t="s">
        <v>187</v>
      </c>
      <c r="C20" s="253"/>
      <c r="D20" s="253"/>
      <c r="E20" s="253"/>
      <c r="F20" s="508">
        <f t="shared" si="0"/>
        <v>0</v>
      </c>
      <c r="G20" s="509"/>
      <c r="H20" s="510"/>
      <c r="I20" s="251">
        <f t="shared" si="1"/>
        <v>0</v>
      </c>
      <c r="J20" s="251">
        <f t="shared" si="2"/>
        <v>0</v>
      </c>
    </row>
    <row r="21" spans="2:10" ht="15.6" customHeight="1" thickBot="1" x14ac:dyDescent="0.25">
      <c r="B21" s="257" t="s">
        <v>188</v>
      </c>
      <c r="C21" s="258"/>
      <c r="D21" s="258"/>
      <c r="E21" s="258"/>
      <c r="F21" s="511">
        <f t="shared" si="0"/>
        <v>0</v>
      </c>
      <c r="G21" s="512"/>
      <c r="H21" s="513"/>
      <c r="I21" s="259">
        <f t="shared" si="1"/>
        <v>0</v>
      </c>
      <c r="J21" s="254">
        <f t="shared" si="2"/>
        <v>0</v>
      </c>
    </row>
    <row r="22" spans="2:10" ht="15.6" customHeight="1" x14ac:dyDescent="0.2">
      <c r="B22" s="260" t="s">
        <v>189</v>
      </c>
      <c r="C22" s="261"/>
      <c r="D22" s="261"/>
      <c r="E22" s="261"/>
      <c r="F22" s="505">
        <f>(C22+D22+E22)</f>
        <v>0</v>
      </c>
      <c r="G22" s="506"/>
      <c r="H22" s="507"/>
      <c r="I22" s="262">
        <f t="shared" si="1"/>
        <v>0</v>
      </c>
      <c r="J22" s="256">
        <f t="shared" si="2"/>
        <v>0</v>
      </c>
    </row>
    <row r="23" spans="2:10" ht="15.6" customHeight="1" x14ac:dyDescent="0.2">
      <c r="B23" s="263" t="s">
        <v>190</v>
      </c>
      <c r="C23" s="253"/>
      <c r="D23" s="253"/>
      <c r="E23" s="253"/>
      <c r="F23" s="508">
        <f>(C23+D23+E23)</f>
        <v>0</v>
      </c>
      <c r="G23" s="509"/>
      <c r="H23" s="510"/>
      <c r="I23" s="251">
        <f t="shared" si="1"/>
        <v>0</v>
      </c>
      <c r="J23" s="251">
        <f t="shared" si="2"/>
        <v>0</v>
      </c>
    </row>
    <row r="24" spans="2:10" ht="15.6" customHeight="1" x14ac:dyDescent="0.2">
      <c r="B24" s="252" t="s">
        <v>191</v>
      </c>
      <c r="C24" s="253"/>
      <c r="D24" s="253"/>
      <c r="E24" s="253"/>
      <c r="F24" s="508">
        <f>(C24+D24+E24)</f>
        <v>0</v>
      </c>
      <c r="G24" s="509"/>
      <c r="H24" s="510"/>
      <c r="I24" s="251">
        <f t="shared" si="1"/>
        <v>0</v>
      </c>
      <c r="J24" s="251">
        <f t="shared" si="2"/>
        <v>0</v>
      </c>
    </row>
    <row r="25" spans="2:10" ht="15.6" customHeight="1" x14ac:dyDescent="0.2">
      <c r="B25" s="252" t="s">
        <v>192</v>
      </c>
      <c r="C25" s="253"/>
      <c r="D25" s="253"/>
      <c r="E25" s="253"/>
      <c r="F25" s="508">
        <f t="shared" si="0"/>
        <v>0</v>
      </c>
      <c r="G25" s="509"/>
      <c r="H25" s="510"/>
      <c r="I25" s="251">
        <f t="shared" si="1"/>
        <v>0</v>
      </c>
      <c r="J25" s="251">
        <f t="shared" si="2"/>
        <v>0</v>
      </c>
    </row>
    <row r="26" spans="2:10" ht="15.6" customHeight="1" thickBot="1" x14ac:dyDescent="0.25">
      <c r="B26" s="252" t="s">
        <v>193</v>
      </c>
      <c r="C26" s="253"/>
      <c r="D26" s="253"/>
      <c r="E26" s="264"/>
      <c r="F26" s="511">
        <f t="shared" si="0"/>
        <v>0</v>
      </c>
      <c r="G26" s="512"/>
      <c r="H26" s="513"/>
      <c r="I26" s="251">
        <f t="shared" si="1"/>
        <v>0</v>
      </c>
      <c r="J26" s="254">
        <f t="shared" si="2"/>
        <v>0</v>
      </c>
    </row>
    <row r="27" spans="2:10" ht="15.6" customHeight="1" x14ac:dyDescent="0.2">
      <c r="B27" s="265" t="s">
        <v>194</v>
      </c>
      <c r="C27" s="261"/>
      <c r="D27" s="261"/>
      <c r="E27" s="266"/>
      <c r="F27" s="505">
        <f>(C27+D27+E27)</f>
        <v>0</v>
      </c>
      <c r="G27" s="506"/>
      <c r="H27" s="507"/>
      <c r="I27" s="262">
        <f t="shared" si="1"/>
        <v>0</v>
      </c>
      <c r="J27" s="256">
        <f t="shared" si="2"/>
        <v>0</v>
      </c>
    </row>
    <row r="28" spans="2:10" ht="15.6" customHeight="1" x14ac:dyDescent="0.2">
      <c r="B28" s="252" t="s">
        <v>195</v>
      </c>
      <c r="C28" s="253"/>
      <c r="D28" s="253"/>
      <c r="E28" s="253"/>
      <c r="F28" s="508">
        <f t="shared" si="0"/>
        <v>0</v>
      </c>
      <c r="G28" s="509"/>
      <c r="H28" s="510"/>
      <c r="I28" s="251">
        <f t="shared" si="1"/>
        <v>0</v>
      </c>
      <c r="J28" s="251">
        <f t="shared" si="2"/>
        <v>0</v>
      </c>
    </row>
    <row r="29" spans="2:10" ht="15.6" customHeight="1" x14ac:dyDescent="0.2">
      <c r="B29" s="252" t="s">
        <v>196</v>
      </c>
      <c r="C29" s="253"/>
      <c r="D29" s="253"/>
      <c r="E29" s="253"/>
      <c r="F29" s="508">
        <f t="shared" si="0"/>
        <v>0</v>
      </c>
      <c r="G29" s="509"/>
      <c r="H29" s="510"/>
      <c r="I29" s="251">
        <f t="shared" si="1"/>
        <v>0</v>
      </c>
      <c r="J29" s="251">
        <f t="shared" si="2"/>
        <v>0</v>
      </c>
    </row>
    <row r="30" spans="2:10" ht="15.6" customHeight="1" thickBot="1" x14ac:dyDescent="0.25">
      <c r="B30" s="267" t="s">
        <v>197</v>
      </c>
      <c r="C30" s="264"/>
      <c r="D30" s="264"/>
      <c r="E30" s="264"/>
      <c r="F30" s="511">
        <f t="shared" si="0"/>
        <v>0</v>
      </c>
      <c r="G30" s="512"/>
      <c r="H30" s="513"/>
      <c r="I30" s="255">
        <f t="shared" si="1"/>
        <v>0</v>
      </c>
      <c r="J30" s="254">
        <f t="shared" si="2"/>
        <v>0</v>
      </c>
    </row>
    <row r="31" spans="2:10" s="323" customFormat="1" ht="11.25" x14ac:dyDescent="0.2">
      <c r="B31" s="504" t="s">
        <v>237</v>
      </c>
      <c r="C31" s="504"/>
      <c r="D31" s="504"/>
      <c r="E31" s="504"/>
      <c r="F31" s="504"/>
      <c r="G31" s="504"/>
      <c r="H31" s="504"/>
      <c r="I31" s="504"/>
      <c r="J31" s="504"/>
    </row>
    <row r="32" spans="2:10" ht="6" customHeight="1" x14ac:dyDescent="0.2">
      <c r="B32" s="268"/>
      <c r="C32" s="268"/>
      <c r="D32" s="268"/>
      <c r="E32" s="268"/>
      <c r="F32" s="268"/>
      <c r="G32" s="268"/>
      <c r="H32" s="268"/>
      <c r="I32" s="268"/>
      <c r="J32" s="268"/>
    </row>
    <row r="33" spans="2:10" ht="11.45" customHeight="1" x14ac:dyDescent="0.2">
      <c r="B33" s="500"/>
      <c r="C33" s="500"/>
      <c r="D33" s="500"/>
      <c r="E33" s="500"/>
      <c r="F33" s="500"/>
      <c r="G33" s="500"/>
    </row>
    <row r="34" spans="2:10" ht="15" x14ac:dyDescent="0.25">
      <c r="B34" s="501" t="s">
        <v>149</v>
      </c>
      <c r="C34" s="501"/>
      <c r="D34" s="501"/>
      <c r="E34" s="501"/>
      <c r="F34" s="501"/>
      <c r="G34" s="501"/>
      <c r="I34" s="269"/>
      <c r="J34" s="269"/>
    </row>
    <row r="35" spans="2:10" ht="12.6" customHeight="1" x14ac:dyDescent="0.2">
      <c r="I35" s="270"/>
    </row>
    <row r="36" spans="2:10" x14ac:dyDescent="0.2">
      <c r="B36" s="500" t="s">
        <v>254</v>
      </c>
      <c r="C36" s="500"/>
      <c r="D36" s="500"/>
      <c r="E36" s="500"/>
      <c r="F36" s="500"/>
      <c r="G36" s="500"/>
      <c r="I36" s="271"/>
      <c r="J36" s="272"/>
    </row>
    <row r="37" spans="2:10" ht="12.6" customHeight="1" thickBot="1" x14ac:dyDescent="0.25">
      <c r="I37" s="270"/>
    </row>
    <row r="38" spans="2:10" s="2" customFormat="1" x14ac:dyDescent="0.2">
      <c r="B38" s="273"/>
      <c r="C38" s="274"/>
      <c r="D38" s="502" t="s">
        <v>231</v>
      </c>
      <c r="E38" s="275" t="s">
        <v>198</v>
      </c>
      <c r="F38" s="232" t="s">
        <v>199</v>
      </c>
      <c r="G38" s="276" t="s">
        <v>200</v>
      </c>
      <c r="H38" s="276" t="s">
        <v>201</v>
      </c>
      <c r="I38" s="277" t="s">
        <v>202</v>
      </c>
      <c r="J38" s="278" t="s">
        <v>203</v>
      </c>
    </row>
    <row r="39" spans="2:10" s="2" customFormat="1" ht="13.5" thickBot="1" x14ac:dyDescent="0.25">
      <c r="B39" s="279" t="s">
        <v>109</v>
      </c>
      <c r="C39" s="280" t="s">
        <v>204</v>
      </c>
      <c r="D39" s="503"/>
      <c r="E39" s="281" t="s">
        <v>205</v>
      </c>
      <c r="F39" s="233" t="s">
        <v>206</v>
      </c>
      <c r="G39" s="282" t="s">
        <v>207</v>
      </c>
      <c r="H39" s="282" t="s">
        <v>208</v>
      </c>
      <c r="I39" s="283" t="s">
        <v>209</v>
      </c>
      <c r="J39" s="234" t="s">
        <v>167</v>
      </c>
    </row>
    <row r="40" spans="2:10" s="54" customFormat="1" ht="10.15" customHeight="1" x14ac:dyDescent="0.2">
      <c r="B40" s="474">
        <v>1</v>
      </c>
      <c r="C40" s="475"/>
      <c r="D40" s="476"/>
      <c r="E40" s="477"/>
      <c r="F40" s="478">
        <v>15</v>
      </c>
      <c r="G40" s="479">
        <v>100</v>
      </c>
      <c r="H40" s="478">
        <v>12</v>
      </c>
      <c r="I40" s="482">
        <f>IF($F$40:$F$55="15Ü",G40/100*$F$30/12*H40,IF($F$40:$F$55=15,G40/100*$F$29/12*H40,IF($F$40:$F$55=14,G40/100*$F$28/12*H40,IF($F$40:$F$55=13,G40/100*$F$27/12*H40,IF($F$40:$F$55=12,G40/100*$F$26/12*H40,IF($F$40:$F$55=11,G40/100*$F$25/12*H40,IF($F$40:$F$55=10,G40/100*$F$24/12*H40,IF($F$40:$F$55="9c",G40/100*$F$23/12*H40,IF($F$40:$F$55="9b",G40/100*$F$22/12*H40)))))))))</f>
        <v>0</v>
      </c>
      <c r="J40" s="481">
        <v>0</v>
      </c>
    </row>
    <row r="41" spans="2:10" s="54" customFormat="1" ht="10.15" customHeight="1" x14ac:dyDescent="0.2">
      <c r="B41" s="460"/>
      <c r="C41" s="463"/>
      <c r="D41" s="464"/>
      <c r="E41" s="466"/>
      <c r="F41" s="468"/>
      <c r="G41" s="470"/>
      <c r="H41" s="468"/>
      <c r="I41" s="483"/>
      <c r="J41" s="473"/>
    </row>
    <row r="42" spans="2:10" s="54" customFormat="1" ht="10.15" customHeight="1" x14ac:dyDescent="0.2">
      <c r="B42" s="493">
        <v>2</v>
      </c>
      <c r="C42" s="484"/>
      <c r="D42" s="485"/>
      <c r="E42" s="486"/>
      <c r="F42" s="487">
        <v>14</v>
      </c>
      <c r="G42" s="488">
        <v>100</v>
      </c>
      <c r="H42" s="487">
        <v>12</v>
      </c>
      <c r="I42" s="482">
        <f>IF($F$40:$F$55="15Ü",G42/100*$F$30/12*H42,IF($F$40:$F$55=15,G42/100*$F$29/12*H42,IF($F$40:$F$55=14,G42/100*$F$28/12*H42,IF($F$40:$F$55=13,G42/100*$F$27/12*H42,IF($F$40:$F$55=12,G42/100*$F$26/12*H42,IF($F$40:$F$55=11,G42/100*$F$25/12*H42,IF($F$40:$F$55=10,G42/100*$F$24/12*H42,IF($F$40:$F$55="9c",G42/100*$F$23/12*H42,IF($F$40:$F$55="9b",G42/100*$F$22/12*H42)))))))))</f>
        <v>0</v>
      </c>
      <c r="J42" s="489">
        <v>0</v>
      </c>
    </row>
    <row r="43" spans="2:10" s="54" customFormat="1" ht="10.15" customHeight="1" x14ac:dyDescent="0.2">
      <c r="B43" s="460"/>
      <c r="C43" s="463"/>
      <c r="D43" s="464"/>
      <c r="E43" s="466"/>
      <c r="F43" s="468"/>
      <c r="G43" s="470"/>
      <c r="H43" s="468"/>
      <c r="I43" s="483"/>
      <c r="J43" s="473"/>
    </row>
    <row r="44" spans="2:10" s="54" customFormat="1" ht="10.15" customHeight="1" x14ac:dyDescent="0.2">
      <c r="B44" s="497">
        <v>3</v>
      </c>
      <c r="C44" s="498"/>
      <c r="D44" s="499"/>
      <c r="E44" s="465"/>
      <c r="F44" s="487">
        <v>13</v>
      </c>
      <c r="G44" s="488">
        <v>100</v>
      </c>
      <c r="H44" s="487">
        <v>12</v>
      </c>
      <c r="I44" s="482">
        <f>IF($F$40:$F$55="15Ü",G44/100*$F$30/12*H44,IF($F$40:$F$55=15,G44/100*$F$29/12*H44,IF($F$40:$F$55=14,G44/100*$F$28/12*H44,IF($F$40:$F$55=13,G44/100*$F$27/12*H44,IF($F$40:$F$55=12,G44/100*$F$26/12*H44,IF($F$40:$F$55=11,G44/100*$F$25/12*H44,IF($F$40:$F$55=10,G44/100*$F$24/12*H44,IF($F$40:$F$55="9c",G44/100*$F$23/12*H44,IF($F$40:$F$55="9b",G44/100*$F$22/12*H44)))))))))</f>
        <v>0</v>
      </c>
      <c r="J44" s="489">
        <v>0</v>
      </c>
    </row>
    <row r="45" spans="2:10" s="54" customFormat="1" ht="10.15" customHeight="1" x14ac:dyDescent="0.2">
      <c r="B45" s="497"/>
      <c r="C45" s="498"/>
      <c r="D45" s="499"/>
      <c r="E45" s="466"/>
      <c r="F45" s="487"/>
      <c r="G45" s="488"/>
      <c r="H45" s="487"/>
      <c r="I45" s="483"/>
      <c r="J45" s="489"/>
    </row>
    <row r="46" spans="2:10" s="54" customFormat="1" ht="10.15" customHeight="1" x14ac:dyDescent="0.2">
      <c r="B46" s="497">
        <v>4</v>
      </c>
      <c r="C46" s="484"/>
      <c r="D46" s="485"/>
      <c r="E46" s="486"/>
      <c r="F46" s="467">
        <v>12</v>
      </c>
      <c r="G46" s="469">
        <v>100</v>
      </c>
      <c r="H46" s="467">
        <v>12</v>
      </c>
      <c r="I46" s="482">
        <f>IF($F$40:$F$55="15Ü",G46/100*$F$30/12*H46,IF($F$40:$F$55=15,G46/100*$F$29/12*H46,IF($F$40:$F$55=14,G46/100*$F$28/12*H46,IF($F$40:$F$55=13,G46/100*$F$27/12*H46,IF($F$40:$F$55=12,G46/100*$F$26/12*H46,IF($F$40:$F$55=11,G46/100*$F$25/12*H46,IF($F$40:$F$55=10,G46/100*$F$24/12*H46,IF($F$40:$F$55="9c",G46/100*$F$23/12*H46,IF($F$40:$F$55="9b",G46/100*$F$22/12*H46)))))))))</f>
        <v>0</v>
      </c>
      <c r="J46" s="472">
        <v>0</v>
      </c>
    </row>
    <row r="47" spans="2:10" s="54" customFormat="1" ht="10.15" customHeight="1" x14ac:dyDescent="0.2">
      <c r="B47" s="497"/>
      <c r="C47" s="463"/>
      <c r="D47" s="464"/>
      <c r="E47" s="466"/>
      <c r="F47" s="468"/>
      <c r="G47" s="470"/>
      <c r="H47" s="468"/>
      <c r="I47" s="483"/>
      <c r="J47" s="473"/>
    </row>
    <row r="48" spans="2:10" s="54" customFormat="1" ht="10.15" customHeight="1" x14ac:dyDescent="0.2">
      <c r="B48" s="493">
        <v>5</v>
      </c>
      <c r="C48" s="484"/>
      <c r="D48" s="485"/>
      <c r="E48" s="486"/>
      <c r="F48" s="487">
        <v>11</v>
      </c>
      <c r="G48" s="488">
        <v>100</v>
      </c>
      <c r="H48" s="487">
        <v>12</v>
      </c>
      <c r="I48" s="482">
        <f>IF($F$40:$F$55="15Ü",G48/100*$F$30/12*H48,IF($F$40:$F$55=15,G48/100*$F$29/12*H48,IF($F$40:$F$55=14,G48/100*$F$28/12*H48,IF($F$40:$F$55=13,G48/100*$F$27/12*H48,IF($F$40:$F$55=12,G48/100*$F$26/12*H48,IF($F$40:$F$55=11,G48/100*$F$25/12*H48,IF($F$40:$F$55=10,G48/100*$F$24/12*H48,IF($F$40:$F$55="9c",G48/100*$F$23/12*H48,IF($F$40:$F$55="9b",G48/100*$F$22/12*H48)))))))))</f>
        <v>0</v>
      </c>
      <c r="J48" s="489">
        <v>0</v>
      </c>
    </row>
    <row r="49" spans="2:11" s="54" customFormat="1" ht="10.15" customHeight="1" x14ac:dyDescent="0.2">
      <c r="B49" s="460"/>
      <c r="C49" s="463"/>
      <c r="D49" s="464"/>
      <c r="E49" s="466"/>
      <c r="F49" s="468"/>
      <c r="G49" s="470"/>
      <c r="H49" s="468"/>
      <c r="I49" s="483"/>
      <c r="J49" s="473"/>
    </row>
    <row r="50" spans="2:11" s="54" customFormat="1" ht="10.15" customHeight="1" x14ac:dyDescent="0.2">
      <c r="B50" s="493">
        <v>6</v>
      </c>
      <c r="C50" s="484"/>
      <c r="D50" s="485"/>
      <c r="E50" s="486"/>
      <c r="F50" s="467">
        <v>10</v>
      </c>
      <c r="G50" s="488">
        <v>100</v>
      </c>
      <c r="H50" s="487">
        <v>12</v>
      </c>
      <c r="I50" s="482">
        <f>IF($F$40:$F$55="15Ü",G50/100*$F$30/12*H50,IF($F$40:$F$55=15,G50/100*$F$29/12*H50,IF($F$40:$F$55=14,G50/100*$F$28/12*H50,IF($F$40:$F$55=13,G50/100*$F$27/12*H50,IF($F$40:$F$55=12,G50/100*$F$26/12*H50,IF($F$40:$F$55=11,G50/100*$F$25/12*H50,IF($F$40:$F$55=10,G50/100*$F$24/12*H50,IF($F$40:$F$55="9c",G50/100*$F$23/12*H50,IF($F$40:$F$55="9b",G50/100*$F$22/12*H50)))))))))</f>
        <v>0</v>
      </c>
      <c r="J50" s="489">
        <v>0</v>
      </c>
    </row>
    <row r="51" spans="2:11" s="54" customFormat="1" ht="10.15" customHeight="1" x14ac:dyDescent="0.2">
      <c r="B51" s="460"/>
      <c r="C51" s="463"/>
      <c r="D51" s="464"/>
      <c r="E51" s="466"/>
      <c r="F51" s="468"/>
      <c r="G51" s="470"/>
      <c r="H51" s="468"/>
      <c r="I51" s="483"/>
      <c r="J51" s="473"/>
    </row>
    <row r="52" spans="2:11" s="54" customFormat="1" ht="10.15" customHeight="1" x14ac:dyDescent="0.2">
      <c r="B52" s="493">
        <v>7</v>
      </c>
      <c r="C52" s="484"/>
      <c r="D52" s="485"/>
      <c r="E52" s="486"/>
      <c r="F52" s="487" t="s">
        <v>210</v>
      </c>
      <c r="G52" s="488">
        <v>100</v>
      </c>
      <c r="H52" s="487">
        <v>12</v>
      </c>
      <c r="I52" s="482">
        <f>IF($F$40:$F$55="15Ü",G52/100*$F$30/12*H52,IF($F$40:$F$55=15,G52/100*$F$29/12*H52,IF($F$40:$F$55=14,G52/100*$F$28/12*H52,IF($F$40:$F$55=13,G52/100*$F$27/12*H52,IF($F$40:$F$55=12,G52/100*$F$26/12*H52,IF($F$40:$F$55=11,G52/100*$F$25/12*H52,IF($F$40:$F$55=10,G52/100*$F$24/12*H52,IF($F$40:$F$55="9c",G52/100*$F$23/12*H52,IF($F$40:$F$55="9b",G52/100*$F$22/12*H52)))))))))</f>
        <v>0</v>
      </c>
      <c r="J52" s="489">
        <v>0</v>
      </c>
    </row>
    <row r="53" spans="2:11" s="54" customFormat="1" ht="10.15" customHeight="1" x14ac:dyDescent="0.2">
      <c r="B53" s="460"/>
      <c r="C53" s="463"/>
      <c r="D53" s="464"/>
      <c r="E53" s="466"/>
      <c r="F53" s="468"/>
      <c r="G53" s="470"/>
      <c r="H53" s="468"/>
      <c r="I53" s="483"/>
      <c r="J53" s="473"/>
    </row>
    <row r="54" spans="2:11" s="54" customFormat="1" ht="10.15" customHeight="1" x14ac:dyDescent="0.2">
      <c r="B54" s="493">
        <v>8</v>
      </c>
      <c r="C54" s="484"/>
      <c r="D54" s="485"/>
      <c r="E54" s="486"/>
      <c r="F54" s="487" t="s">
        <v>211</v>
      </c>
      <c r="G54" s="488">
        <v>100</v>
      </c>
      <c r="H54" s="487">
        <v>12</v>
      </c>
      <c r="I54" s="482">
        <f>IF($F$40:$F$55="15Ü",G54/100*$F$30/12*H54,IF($F$40:$F$55=15,G54/100*$F$29/12*H54,IF($F$40:$F$55=14,G54/100*$F$28/12*H54,IF($F$40:$F$55=13,G54/100*$F$27/12*H54,IF($F$40:$F$55=12,G54/100*$F$26/12*H54,IF($F$40:$F$55=11,G54/100*$F$25/12*H54,IF($F$40:$F$55=10,G54/100*$F$24/12*H54,IF($F$40:$F$55="9c",G54/100*$F$23/12*H54,IF($F$40:$F$55="9b",G54/100*$F$22/12*H54)))))))))</f>
        <v>0</v>
      </c>
      <c r="J54" s="489">
        <v>0</v>
      </c>
    </row>
    <row r="55" spans="2:11" s="54" customFormat="1" ht="10.15" customHeight="1" thickBot="1" x14ac:dyDescent="0.25">
      <c r="B55" s="460"/>
      <c r="C55" s="484"/>
      <c r="D55" s="485"/>
      <c r="E55" s="466"/>
      <c r="F55" s="468"/>
      <c r="G55" s="470"/>
      <c r="H55" s="468"/>
      <c r="I55" s="483"/>
      <c r="J55" s="473"/>
      <c r="K55" s="284"/>
    </row>
    <row r="56" spans="2:11" s="101" customFormat="1" ht="6" customHeight="1" thickBot="1" x14ac:dyDescent="0.25">
      <c r="B56" s="285"/>
      <c r="C56" s="286"/>
      <c r="D56" s="286"/>
      <c r="E56" s="286"/>
      <c r="F56" s="286"/>
      <c r="G56" s="286"/>
      <c r="H56" s="287"/>
      <c r="I56" s="288"/>
      <c r="J56" s="289"/>
    </row>
    <row r="57" spans="2:11" s="54" customFormat="1" ht="10.15" customHeight="1" x14ac:dyDescent="0.2">
      <c r="B57" s="474">
        <v>9</v>
      </c>
      <c r="C57" s="475"/>
      <c r="D57" s="476"/>
      <c r="E57" s="477"/>
      <c r="F57" s="478" t="s">
        <v>212</v>
      </c>
      <c r="G57" s="479">
        <v>100</v>
      </c>
      <c r="H57" s="478">
        <v>12</v>
      </c>
      <c r="I57" s="480">
        <f>IF($F$57:$F$66=5,G57/100*$F$17/12*H57,IF($F$57:$F$66=6,G57/100*$F$18/12*H57,IF($F$57:$F$66=7,G57/100*$F$19/12*H57,IF($F$57:$F$66=8,G57/100*$F$20/12*H57,IF($F$57:$F$66="9a",G57/100*$F$21/12*H57)))))</f>
        <v>0</v>
      </c>
      <c r="J57" s="481">
        <v>0</v>
      </c>
    </row>
    <row r="58" spans="2:11" s="54" customFormat="1" ht="10.15" customHeight="1" x14ac:dyDescent="0.2">
      <c r="B58" s="460"/>
      <c r="C58" s="463"/>
      <c r="D58" s="464"/>
      <c r="E58" s="466"/>
      <c r="F58" s="468"/>
      <c r="G58" s="470"/>
      <c r="H58" s="468"/>
      <c r="I58" s="483"/>
      <c r="J58" s="473"/>
    </row>
    <row r="59" spans="2:11" s="54" customFormat="1" ht="10.15" customHeight="1" x14ac:dyDescent="0.2">
      <c r="B59" s="459">
        <v>10</v>
      </c>
      <c r="C59" s="461"/>
      <c r="D59" s="462"/>
      <c r="E59" s="465"/>
      <c r="F59" s="467">
        <v>8</v>
      </c>
      <c r="G59" s="469">
        <v>100</v>
      </c>
      <c r="H59" s="467">
        <v>12</v>
      </c>
      <c r="I59" s="482">
        <f>IF($F$57:$F$66=5,G59/100*$F$17/12*H59,IF($F$57:$F$66=6,G59/100*$F$18/12*H59,IF($F$57:$F$66=7,G59/100*$F$19/12*H59,IF($F$57:$F$66=8,G59/100*$F$20/12*H59,IF($F$57:$F$66="9a",G59/100*$F$21/12*H59)))))</f>
        <v>0</v>
      </c>
      <c r="J59" s="472">
        <v>0</v>
      </c>
    </row>
    <row r="60" spans="2:11" s="54" customFormat="1" ht="10.15" customHeight="1" x14ac:dyDescent="0.2">
      <c r="B60" s="460"/>
      <c r="C60" s="463"/>
      <c r="D60" s="464"/>
      <c r="E60" s="466"/>
      <c r="F60" s="468"/>
      <c r="G60" s="470"/>
      <c r="H60" s="468"/>
      <c r="I60" s="483"/>
      <c r="J60" s="473"/>
    </row>
    <row r="61" spans="2:11" s="54" customFormat="1" ht="10.15" customHeight="1" x14ac:dyDescent="0.2">
      <c r="B61" s="459">
        <v>11</v>
      </c>
      <c r="C61" s="461"/>
      <c r="D61" s="462"/>
      <c r="E61" s="465"/>
      <c r="F61" s="467">
        <v>7</v>
      </c>
      <c r="G61" s="469">
        <v>100</v>
      </c>
      <c r="H61" s="467">
        <v>12</v>
      </c>
      <c r="I61" s="482">
        <f>IF($F$57:$F$66=5,G61/100*$F$17/12*H61,IF($F$57:$F$66=6,G61/100*$F$18/12*H61,IF($F$57:$F$66=7,G61/100*$F$19/12*H61,IF($F$57:$F$66=8,G61/100*$F$20/12*H61,IF($F$57:$F$66="9a",G61/100*$F$21/12*H61)))))</f>
        <v>0</v>
      </c>
      <c r="J61" s="472">
        <v>0</v>
      </c>
      <c r="K61" s="290"/>
    </row>
    <row r="62" spans="2:11" s="54" customFormat="1" ht="10.15" customHeight="1" x14ac:dyDescent="0.2">
      <c r="B62" s="460"/>
      <c r="C62" s="463"/>
      <c r="D62" s="464"/>
      <c r="E62" s="466"/>
      <c r="F62" s="468"/>
      <c r="G62" s="470"/>
      <c r="H62" s="468"/>
      <c r="I62" s="483"/>
      <c r="J62" s="473"/>
      <c r="K62" s="291"/>
    </row>
    <row r="63" spans="2:11" s="54" customFormat="1" ht="10.15" customHeight="1" x14ac:dyDescent="0.2">
      <c r="B63" s="459">
        <v>12</v>
      </c>
      <c r="C63" s="461"/>
      <c r="D63" s="462"/>
      <c r="E63" s="465"/>
      <c r="F63" s="467">
        <v>6</v>
      </c>
      <c r="G63" s="469">
        <v>100</v>
      </c>
      <c r="H63" s="467">
        <v>12</v>
      </c>
      <c r="I63" s="482">
        <f>IF($F$57:$F$66=5,G63/100*$F$17/12*H63,IF($F$57:$F$66=6,G63/100*$F$18/12*H63,IF($F$57:$F$66=7,G63/100*$F$19/12*H63,IF($F$57:$F$66=8,G63/100*$F$20/12*H63,IF($F$57:$F$66="9a",G63/100*$F$21/12*H63)))))</f>
        <v>0</v>
      </c>
      <c r="J63" s="472">
        <v>0</v>
      </c>
      <c r="K63" s="290"/>
    </row>
    <row r="64" spans="2:11" s="54" customFormat="1" ht="10.15" customHeight="1" x14ac:dyDescent="0.2">
      <c r="B64" s="460"/>
      <c r="C64" s="463"/>
      <c r="D64" s="464"/>
      <c r="E64" s="466"/>
      <c r="F64" s="468"/>
      <c r="G64" s="470"/>
      <c r="H64" s="468"/>
      <c r="I64" s="483"/>
      <c r="J64" s="473"/>
      <c r="K64" s="290"/>
    </row>
    <row r="65" spans="2:12" s="54" customFormat="1" ht="10.15" customHeight="1" x14ac:dyDescent="0.2">
      <c r="B65" s="459">
        <v>13</v>
      </c>
      <c r="C65" s="461"/>
      <c r="D65" s="462"/>
      <c r="E65" s="465"/>
      <c r="F65" s="467">
        <v>5</v>
      </c>
      <c r="G65" s="469">
        <v>100</v>
      </c>
      <c r="H65" s="467">
        <v>12</v>
      </c>
      <c r="I65" s="482">
        <f>IF($F$57:$F$66=5,G65/100*$F$17/12*H65,IF($F$57:$F$66=6,G65/100*$F$18/12*H65,IF($F$57:$F$66=7,G65/100*$F$19/12*H65,IF($F$57:$F$66=8,G65/100*$F$20/12*H65,IF($F$57:$F$66="9a",G65/100*$F$21/12*H65)))))</f>
        <v>0</v>
      </c>
      <c r="J65" s="472">
        <v>0</v>
      </c>
      <c r="K65" s="290"/>
    </row>
    <row r="66" spans="2:12" s="54" customFormat="1" ht="10.15" customHeight="1" thickBot="1" x14ac:dyDescent="0.25">
      <c r="B66" s="490"/>
      <c r="C66" s="550"/>
      <c r="D66" s="551"/>
      <c r="E66" s="491"/>
      <c r="F66" s="492"/>
      <c r="G66" s="494"/>
      <c r="H66" s="492"/>
      <c r="I66" s="548"/>
      <c r="J66" s="549"/>
      <c r="K66" s="290"/>
    </row>
    <row r="67" spans="2:12" s="54" customFormat="1" ht="6" customHeight="1" thickBot="1" x14ac:dyDescent="0.25">
      <c r="B67" s="285"/>
      <c r="C67" s="286"/>
      <c r="D67" s="286"/>
      <c r="E67" s="286"/>
      <c r="F67" s="286"/>
      <c r="G67" s="286"/>
      <c r="H67" s="287"/>
      <c r="I67" s="288"/>
      <c r="J67" s="289"/>
      <c r="K67" s="290"/>
    </row>
    <row r="68" spans="2:12" s="54" customFormat="1" ht="10.15" customHeight="1" x14ac:dyDescent="0.2">
      <c r="B68" s="474">
        <v>14</v>
      </c>
      <c r="C68" s="475"/>
      <c r="D68" s="476"/>
      <c r="E68" s="477"/>
      <c r="F68" s="478">
        <v>4</v>
      </c>
      <c r="G68" s="479">
        <v>100</v>
      </c>
      <c r="H68" s="478">
        <v>12</v>
      </c>
      <c r="I68" s="480">
        <f>IF($F$68:$F$73=2,G68/100*$F$14/12*H68,IF($F$68:$F$73=3,G68/100*$F$15/12*H68,IF($F$68:$F$73=4,G68/100*$F$16/12*H68)))</f>
        <v>0</v>
      </c>
      <c r="J68" s="481">
        <v>0</v>
      </c>
      <c r="K68" s="290"/>
    </row>
    <row r="69" spans="2:12" s="54" customFormat="1" ht="10.15" customHeight="1" x14ac:dyDescent="0.2">
      <c r="B69" s="460"/>
      <c r="C69" s="463"/>
      <c r="D69" s="464"/>
      <c r="E69" s="466"/>
      <c r="F69" s="468"/>
      <c r="G69" s="470"/>
      <c r="H69" s="468"/>
      <c r="I69" s="483"/>
      <c r="J69" s="473"/>
      <c r="K69" s="290"/>
    </row>
    <row r="70" spans="2:12" s="54" customFormat="1" ht="10.15" customHeight="1" x14ac:dyDescent="0.2">
      <c r="B70" s="459">
        <v>15</v>
      </c>
      <c r="C70" s="461"/>
      <c r="D70" s="462"/>
      <c r="E70" s="465"/>
      <c r="F70" s="467">
        <v>3</v>
      </c>
      <c r="G70" s="469">
        <v>100</v>
      </c>
      <c r="H70" s="467">
        <v>12</v>
      </c>
      <c r="I70" s="482">
        <f>IF($F$68:$F$73=2,G70/100*$F$14/12*H70,IF($F$68:$F$73=3,G70/100*$F$15/12*H70,IF($F$68:$F$73=4,G70/100*$F$16/12*H70)))</f>
        <v>0</v>
      </c>
      <c r="J70" s="472">
        <v>0</v>
      </c>
      <c r="K70" s="290"/>
    </row>
    <row r="71" spans="2:12" s="54" customFormat="1" ht="10.15" customHeight="1" x14ac:dyDescent="0.2">
      <c r="B71" s="460"/>
      <c r="C71" s="463"/>
      <c r="D71" s="464"/>
      <c r="E71" s="466"/>
      <c r="F71" s="468"/>
      <c r="G71" s="470"/>
      <c r="H71" s="468"/>
      <c r="I71" s="483"/>
      <c r="J71" s="473"/>
      <c r="K71" s="290"/>
    </row>
    <row r="72" spans="2:12" s="54" customFormat="1" ht="10.15" customHeight="1" x14ac:dyDescent="0.2">
      <c r="B72" s="459">
        <v>16</v>
      </c>
      <c r="C72" s="461"/>
      <c r="D72" s="462"/>
      <c r="E72" s="465"/>
      <c r="F72" s="467">
        <v>2</v>
      </c>
      <c r="G72" s="469">
        <v>100</v>
      </c>
      <c r="H72" s="467">
        <v>12</v>
      </c>
      <c r="I72" s="482">
        <f>IF($F$68:$F$73=2,G72/100*$F$14/12*H72,IF($F$68:$F$73=3,G72/100*$F$15/12*H72,IF($F$68:$F$73=4,G72/100*$F$16/12*H72)))</f>
        <v>0</v>
      </c>
      <c r="J72" s="472">
        <v>0</v>
      </c>
      <c r="K72" s="290"/>
    </row>
    <row r="73" spans="2:12" s="54" customFormat="1" ht="10.15" customHeight="1" thickBot="1" x14ac:dyDescent="0.25">
      <c r="B73" s="460"/>
      <c r="C73" s="463"/>
      <c r="D73" s="464"/>
      <c r="E73" s="466"/>
      <c r="F73" s="468"/>
      <c r="G73" s="470"/>
      <c r="H73" s="468"/>
      <c r="I73" s="548"/>
      <c r="J73" s="473"/>
      <c r="K73" s="290"/>
    </row>
    <row r="74" spans="2:12" ht="6" customHeight="1" thickBot="1" x14ac:dyDescent="0.25">
      <c r="B74" s="285"/>
      <c r="C74" s="286"/>
      <c r="D74" s="286"/>
      <c r="E74" s="286"/>
      <c r="F74" s="286"/>
      <c r="G74" s="286"/>
      <c r="H74" s="286"/>
      <c r="I74" s="286"/>
      <c r="J74" s="661"/>
    </row>
    <row r="75" spans="2:12" ht="23.45" customHeight="1" thickBot="1" x14ac:dyDescent="0.25">
      <c r="B75" s="433" t="s">
        <v>232</v>
      </c>
      <c r="C75" s="433"/>
      <c r="D75" s="666"/>
      <c r="E75" s="666"/>
      <c r="F75" s="666"/>
      <c r="G75" s="667"/>
      <c r="H75" s="662" t="s">
        <v>213</v>
      </c>
      <c r="I75" s="663">
        <f>SUM(I40:I73)</f>
        <v>0</v>
      </c>
      <c r="J75" s="664">
        <f>SUM(J40:J73)</f>
        <v>0</v>
      </c>
      <c r="K75" s="103"/>
      <c r="L75" s="310"/>
    </row>
    <row r="76" spans="2:12" ht="13.5" thickTop="1" x14ac:dyDescent="0.2">
      <c r="C76" s="2"/>
      <c r="I76" s="665" t="s">
        <v>215</v>
      </c>
    </row>
    <row r="78" spans="2:12" ht="6" customHeight="1" x14ac:dyDescent="0.2">
      <c r="B78" s="268"/>
      <c r="C78" s="268"/>
      <c r="D78" s="268"/>
      <c r="E78" s="268"/>
      <c r="F78" s="268"/>
      <c r="G78" s="268"/>
      <c r="H78" s="268"/>
      <c r="I78" s="268"/>
      <c r="J78" s="268"/>
    </row>
    <row r="80" spans="2:12" x14ac:dyDescent="0.2">
      <c r="B80" s="303" t="s">
        <v>216</v>
      </c>
    </row>
    <row r="81" spans="1:10" ht="13.5" thickBot="1" x14ac:dyDescent="0.25"/>
    <row r="82" spans="1:10" ht="13.5" thickBot="1" x14ac:dyDescent="0.25">
      <c r="B82" s="304"/>
      <c r="C82" s="2" t="s">
        <v>217</v>
      </c>
    </row>
    <row r="83" spans="1:10" ht="13.5" thickBot="1" x14ac:dyDescent="0.25"/>
    <row r="84" spans="1:10" ht="13.5" thickBot="1" x14ac:dyDescent="0.25">
      <c r="B84" s="304"/>
      <c r="C84" s="2" t="s">
        <v>218</v>
      </c>
    </row>
    <row r="85" spans="1:10" ht="13.5" thickBot="1" x14ac:dyDescent="0.25"/>
    <row r="86" spans="1:10" ht="13.5" thickBot="1" x14ac:dyDescent="0.25">
      <c r="B86" s="305" t="s">
        <v>219</v>
      </c>
      <c r="C86" s="348" t="s">
        <v>220</v>
      </c>
      <c r="D86" s="450" t="s">
        <v>221</v>
      </c>
      <c r="E86" s="451"/>
      <c r="F86" s="450" t="s">
        <v>166</v>
      </c>
      <c r="G86" s="452"/>
      <c r="H86" s="453"/>
    </row>
    <row r="87" spans="1:10" x14ac:dyDescent="0.2">
      <c r="B87" s="307"/>
      <c r="C87" s="349"/>
      <c r="D87" s="454"/>
      <c r="E87" s="455"/>
      <c r="F87" s="456"/>
      <c r="G87" s="457"/>
      <c r="H87" s="458"/>
    </row>
    <row r="88" spans="1:10" x14ac:dyDescent="0.2">
      <c r="A88" s="25"/>
      <c r="B88" s="308"/>
      <c r="C88" s="350"/>
      <c r="D88" s="439"/>
      <c r="E88" s="440"/>
      <c r="F88" s="441"/>
      <c r="G88" s="442"/>
      <c r="H88" s="443"/>
      <c r="I88" s="103"/>
      <c r="J88" s="310"/>
    </row>
    <row r="89" spans="1:10" x14ac:dyDescent="0.2">
      <c r="A89" s="25"/>
      <c r="B89" s="311"/>
      <c r="C89" s="312"/>
      <c r="D89" s="434"/>
      <c r="E89" s="435"/>
      <c r="F89" s="436"/>
      <c r="G89" s="437"/>
      <c r="H89" s="438"/>
      <c r="I89" s="103"/>
      <c r="J89" s="310"/>
    </row>
    <row r="90" spans="1:10" x14ac:dyDescent="0.2">
      <c r="A90" s="25"/>
      <c r="B90" s="308"/>
      <c r="C90" s="350"/>
      <c r="D90" s="439"/>
      <c r="E90" s="440"/>
      <c r="F90" s="441"/>
      <c r="G90" s="442"/>
      <c r="H90" s="443"/>
      <c r="I90" s="103"/>
      <c r="J90" s="310"/>
    </row>
    <row r="91" spans="1:10" x14ac:dyDescent="0.2">
      <c r="A91" s="25"/>
      <c r="B91" s="311"/>
      <c r="C91" s="312"/>
      <c r="D91" s="434"/>
      <c r="E91" s="435"/>
      <c r="F91" s="436"/>
      <c r="G91" s="437"/>
      <c r="H91" s="438"/>
      <c r="I91" s="103"/>
      <c r="J91" s="310"/>
    </row>
    <row r="92" spans="1:10" x14ac:dyDescent="0.2">
      <c r="A92" s="25"/>
      <c r="B92" s="308"/>
      <c r="C92" s="350"/>
      <c r="D92" s="439"/>
      <c r="E92" s="440"/>
      <c r="F92" s="441"/>
      <c r="G92" s="442"/>
      <c r="H92" s="443"/>
      <c r="I92" s="103"/>
      <c r="J92" s="310"/>
    </row>
    <row r="93" spans="1:10" x14ac:dyDescent="0.2">
      <c r="A93" s="25"/>
      <c r="B93" s="311"/>
      <c r="C93" s="312"/>
      <c r="D93" s="434"/>
      <c r="E93" s="435"/>
      <c r="F93" s="436"/>
      <c r="G93" s="437"/>
      <c r="H93" s="438"/>
      <c r="I93" s="103"/>
      <c r="J93" s="310"/>
    </row>
    <row r="94" spans="1:10" ht="13.5" thickBot="1" x14ac:dyDescent="0.25">
      <c r="A94" s="25"/>
      <c r="B94" s="313"/>
      <c r="C94" s="351"/>
      <c r="D94" s="421"/>
      <c r="E94" s="422"/>
      <c r="F94" s="423"/>
      <c r="G94" s="424"/>
      <c r="H94" s="425"/>
      <c r="I94" s="103"/>
      <c r="J94" s="310"/>
    </row>
    <row r="95" spans="1:10" x14ac:dyDescent="0.2">
      <c r="A95" s="25"/>
      <c r="B95" s="25"/>
      <c r="C95" s="244"/>
      <c r="D95" s="103"/>
      <c r="E95" s="103"/>
      <c r="F95" s="103"/>
      <c r="G95" s="108"/>
      <c r="H95" s="99"/>
      <c r="I95" s="103"/>
      <c r="J95" s="310"/>
    </row>
    <row r="96" spans="1:10" ht="13.5" thickBot="1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</row>
    <row r="97" spans="1:10" ht="15.75" thickBot="1" x14ac:dyDescent="0.3">
      <c r="B97" s="426" t="s">
        <v>222</v>
      </c>
      <c r="C97" s="426"/>
      <c r="D97" s="427"/>
      <c r="E97" s="428"/>
      <c r="F97" s="429"/>
      <c r="G97" s="25" t="s">
        <v>156</v>
      </c>
      <c r="H97" s="103"/>
      <c r="I97" s="103"/>
      <c r="J97" s="103"/>
    </row>
    <row r="98" spans="1:10" x14ac:dyDescent="0.2">
      <c r="A98" s="103"/>
      <c r="B98" s="103"/>
      <c r="C98" s="103"/>
      <c r="D98" s="103"/>
      <c r="E98" s="103"/>
      <c r="F98" s="103"/>
      <c r="G98" s="103"/>
      <c r="H98" s="103"/>
      <c r="I98" s="103"/>
      <c r="J98" s="103"/>
    </row>
    <row r="99" spans="1:10" x14ac:dyDescent="0.2">
      <c r="A99" s="103"/>
      <c r="B99" s="103"/>
      <c r="C99" s="103"/>
      <c r="D99" s="103"/>
      <c r="E99" s="103"/>
      <c r="F99" s="103"/>
      <c r="G99" s="103"/>
      <c r="H99" s="103"/>
      <c r="I99" s="103"/>
      <c r="J99" s="315"/>
    </row>
    <row r="100" spans="1:10" s="28" customFormat="1" ht="15" x14ac:dyDescent="0.25">
      <c r="B100" s="236" t="s">
        <v>235</v>
      </c>
      <c r="C100" s="243"/>
      <c r="D100" s="243"/>
      <c r="E100" s="243"/>
      <c r="F100" s="243"/>
      <c r="G100" s="53"/>
      <c r="H100" s="237"/>
      <c r="I100" s="105"/>
      <c r="J100" s="316"/>
    </row>
    <row r="101" spans="1:10" ht="6.6" customHeight="1" thickBot="1" x14ac:dyDescent="0.25">
      <c r="A101" s="25"/>
      <c r="B101" s="25"/>
      <c r="C101" s="103"/>
      <c r="D101" s="103"/>
      <c r="E101" s="103"/>
      <c r="F101" s="103"/>
      <c r="G101" s="103"/>
      <c r="H101" s="103"/>
      <c r="I101" s="103"/>
      <c r="J101" s="103"/>
    </row>
    <row r="102" spans="1:10" s="28" customFormat="1" ht="15.75" thickBot="1" x14ac:dyDescent="0.3">
      <c r="A102" s="104"/>
      <c r="B102" s="430" t="s">
        <v>224</v>
      </c>
      <c r="C102" s="430"/>
      <c r="D102" s="431"/>
      <c r="E102" s="428"/>
      <c r="F102" s="432"/>
      <c r="G102" s="104" t="s">
        <v>157</v>
      </c>
      <c r="H102" s="105"/>
      <c r="I102" s="105"/>
      <c r="J102" s="317"/>
    </row>
    <row r="103" spans="1:10" ht="9" customHeight="1" x14ac:dyDescent="0.2">
      <c r="A103" s="25"/>
      <c r="B103" s="25"/>
      <c r="C103" s="107"/>
      <c r="D103" s="103"/>
      <c r="E103" s="103"/>
      <c r="F103" s="103"/>
      <c r="G103" s="108"/>
      <c r="H103" s="99"/>
      <c r="I103" s="103"/>
      <c r="J103" s="310"/>
    </row>
    <row r="104" spans="1:10" ht="9" customHeight="1" thickBot="1" x14ac:dyDescent="0.25">
      <c r="A104" s="25"/>
      <c r="B104" s="25"/>
      <c r="C104" s="107"/>
      <c r="D104" s="103"/>
      <c r="E104" s="103"/>
      <c r="F104" s="103"/>
      <c r="G104" s="108"/>
      <c r="H104" s="99"/>
      <c r="I104" s="103"/>
      <c r="J104" s="310"/>
    </row>
    <row r="105" spans="1:10" ht="13.5" thickBot="1" x14ac:dyDescent="0.25">
      <c r="B105" s="102"/>
      <c r="C105" s="103" t="s">
        <v>64</v>
      </c>
      <c r="D105" s="103"/>
      <c r="E105" s="103"/>
      <c r="F105" s="103"/>
      <c r="G105" s="108"/>
      <c r="H105" s="99"/>
      <c r="I105" s="103"/>
      <c r="J105" s="310"/>
    </row>
    <row r="106" spans="1:10" ht="13.5" thickBot="1" x14ac:dyDescent="0.25">
      <c r="B106" s="103"/>
      <c r="C106" s="103"/>
      <c r="D106" s="103"/>
      <c r="E106" s="103"/>
      <c r="F106" s="103"/>
      <c r="G106" s="103"/>
      <c r="H106" s="25"/>
      <c r="I106" s="25"/>
      <c r="J106" s="103"/>
    </row>
    <row r="107" spans="1:10" ht="13.5" thickBot="1" x14ac:dyDescent="0.25">
      <c r="B107" s="102"/>
      <c r="C107" s="103" t="s">
        <v>65</v>
      </c>
      <c r="D107" s="103"/>
      <c r="E107" s="103"/>
      <c r="F107" s="103"/>
      <c r="G107" s="103"/>
      <c r="H107" s="103"/>
      <c r="I107" s="103"/>
      <c r="J107" s="315"/>
    </row>
    <row r="108" spans="1:10" ht="9" customHeight="1" x14ac:dyDescent="0.2">
      <c r="A108" s="103"/>
      <c r="B108" s="103"/>
      <c r="C108" s="103"/>
      <c r="D108" s="103"/>
      <c r="E108" s="103"/>
      <c r="F108" s="103"/>
      <c r="G108" s="103"/>
      <c r="H108" s="103"/>
      <c r="I108" s="318"/>
      <c r="J108" s="103"/>
    </row>
    <row r="109" spans="1:10" ht="9" customHeight="1" x14ac:dyDescent="0.2">
      <c r="A109" s="103"/>
      <c r="B109" s="103"/>
      <c r="C109" s="103"/>
      <c r="D109" s="103"/>
      <c r="E109" s="103"/>
      <c r="F109" s="103"/>
      <c r="G109" s="103"/>
      <c r="H109" s="103"/>
      <c r="I109" s="103"/>
      <c r="J109" s="315"/>
    </row>
    <row r="110" spans="1:10" s="28" customFormat="1" ht="14.25" x14ac:dyDescent="0.2">
      <c r="B110" s="319" t="s">
        <v>225</v>
      </c>
      <c r="C110" s="243"/>
      <c r="D110" s="243"/>
      <c r="E110" s="243"/>
      <c r="F110" s="243"/>
      <c r="G110" s="53"/>
      <c r="H110" s="237"/>
      <c r="I110" s="105"/>
      <c r="J110" s="316"/>
    </row>
    <row r="111" spans="1:10" ht="13.15" customHeight="1" x14ac:dyDescent="0.2">
      <c r="A111" s="25"/>
      <c r="B111" s="25"/>
      <c r="C111" s="103"/>
      <c r="D111" s="103"/>
      <c r="E111" s="103"/>
      <c r="F111" s="103"/>
      <c r="G111" s="103"/>
      <c r="H111" s="103"/>
      <c r="I111" s="103"/>
      <c r="J111" s="103"/>
    </row>
    <row r="112" spans="1:10" s="28" customFormat="1" ht="14.25" x14ac:dyDescent="0.2">
      <c r="B112" s="319" t="s">
        <v>226</v>
      </c>
      <c r="C112" s="243"/>
      <c r="D112" s="243"/>
      <c r="E112" s="243"/>
      <c r="F112" s="243"/>
      <c r="G112" s="53"/>
      <c r="H112" s="237"/>
      <c r="I112" s="105"/>
      <c r="J112" s="316"/>
    </row>
    <row r="113" spans="1:15" ht="14.25" x14ac:dyDescent="0.2">
      <c r="A113" s="25"/>
      <c r="B113" s="25"/>
      <c r="C113" s="107"/>
      <c r="D113" s="103"/>
      <c r="E113" s="103"/>
      <c r="F113" s="103"/>
      <c r="G113" s="108"/>
      <c r="H113" s="99"/>
      <c r="I113" s="103"/>
      <c r="J113" s="310"/>
    </row>
    <row r="114" spans="1:15" x14ac:dyDescent="0.2">
      <c r="A114" s="346"/>
      <c r="B114" s="346"/>
      <c r="C114" s="346"/>
      <c r="D114" s="346"/>
      <c r="E114" s="346"/>
      <c r="G114" s="36"/>
    </row>
    <row r="115" spans="1:15" x14ac:dyDescent="0.2">
      <c r="A115" s="346"/>
      <c r="B115" s="346"/>
      <c r="C115" s="346"/>
      <c r="D115" s="346"/>
      <c r="E115" s="346"/>
      <c r="G115" s="36"/>
    </row>
    <row r="116" spans="1:15" x14ac:dyDescent="0.2">
      <c r="A116" s="346"/>
      <c r="B116" s="346"/>
      <c r="C116" s="346"/>
      <c r="D116" s="346"/>
      <c r="E116" s="346"/>
      <c r="G116" s="36"/>
    </row>
    <row r="117" spans="1:15" x14ac:dyDescent="0.2">
      <c r="A117" s="346"/>
      <c r="B117" s="346"/>
      <c r="C117" s="346"/>
      <c r="D117" s="346"/>
      <c r="E117" s="346"/>
      <c r="G117" s="36"/>
    </row>
    <row r="118" spans="1:15" x14ac:dyDescent="0.2">
      <c r="A118" s="346"/>
      <c r="B118" s="346"/>
      <c r="C118" s="346"/>
      <c r="D118" s="346"/>
      <c r="E118" s="346"/>
      <c r="G118" s="36"/>
    </row>
    <row r="119" spans="1:15" s="96" customFormat="1" x14ac:dyDescent="0.2">
      <c r="A119" s="103"/>
      <c r="B119" s="109"/>
      <c r="C119" s="103"/>
      <c r="D119" s="103"/>
      <c r="E119" s="109"/>
      <c r="F119" s="109"/>
      <c r="G119" s="109"/>
      <c r="H119" s="212"/>
      <c r="I119" s="212"/>
      <c r="J119" s="103"/>
      <c r="K119" s="103"/>
      <c r="L119" s="103"/>
      <c r="M119" s="103"/>
      <c r="N119" s="103"/>
      <c r="O119" s="99"/>
    </row>
    <row r="120" spans="1:15" s="96" customFormat="1" x14ac:dyDescent="0.2">
      <c r="A120"/>
      <c r="B120" s="110" t="s">
        <v>11</v>
      </c>
      <c r="C120" s="320"/>
      <c r="D120" s="103"/>
      <c r="E120" s="110" t="s">
        <v>66</v>
      </c>
      <c r="F120" s="110"/>
      <c r="G120" s="110"/>
      <c r="J120" s="110"/>
      <c r="K120" s="110"/>
      <c r="L120" s="110"/>
      <c r="M120" s="110"/>
      <c r="N120" s="110"/>
    </row>
    <row r="121" spans="1:15" s="96" customFormat="1" x14ac:dyDescent="0.2">
      <c r="A121" s="110"/>
      <c r="B121" s="110"/>
      <c r="C121" s="110"/>
      <c r="D121" s="110"/>
      <c r="E121" s="110"/>
      <c r="F121" s="110"/>
      <c r="G121" s="110"/>
      <c r="J121" s="110"/>
      <c r="K121" s="110"/>
      <c r="L121" s="110"/>
      <c r="M121" s="110"/>
      <c r="N121" s="110"/>
    </row>
  </sheetData>
  <mergeCells count="188">
    <mergeCell ref="D94:E94"/>
    <mergeCell ref="F94:H94"/>
    <mergeCell ref="B97:D97"/>
    <mergeCell ref="E97:F97"/>
    <mergeCell ref="B102:D102"/>
    <mergeCell ref="E102:F102"/>
    <mergeCell ref="D89:E89"/>
    <mergeCell ref="F89:H89"/>
    <mergeCell ref="D90:E90"/>
    <mergeCell ref="F90:H90"/>
    <mergeCell ref="D91:E91"/>
    <mergeCell ref="F91:H91"/>
    <mergeCell ref="D86:E86"/>
    <mergeCell ref="F86:H86"/>
    <mergeCell ref="D87:E87"/>
    <mergeCell ref="F87:H87"/>
    <mergeCell ref="D88:E88"/>
    <mergeCell ref="F88:H88"/>
    <mergeCell ref="D92:E92"/>
    <mergeCell ref="F92:H92"/>
    <mergeCell ref="D93:E93"/>
    <mergeCell ref="F93:H93"/>
    <mergeCell ref="I72:I73"/>
    <mergeCell ref="J72:J73"/>
    <mergeCell ref="B75:C75"/>
    <mergeCell ref="D75:G75"/>
    <mergeCell ref="B72:B73"/>
    <mergeCell ref="C72:D73"/>
    <mergeCell ref="E72:E73"/>
    <mergeCell ref="F72:F73"/>
    <mergeCell ref="G72:G73"/>
    <mergeCell ref="H72:H73"/>
    <mergeCell ref="I68:I69"/>
    <mergeCell ref="J68:J69"/>
    <mergeCell ref="B70:B71"/>
    <mergeCell ref="C70:D71"/>
    <mergeCell ref="E70:E71"/>
    <mergeCell ref="F70:F71"/>
    <mergeCell ref="G70:G71"/>
    <mergeCell ref="H70:H71"/>
    <mergeCell ref="I70:I71"/>
    <mergeCell ref="J70:J71"/>
    <mergeCell ref="B68:B69"/>
    <mergeCell ref="C68:D69"/>
    <mergeCell ref="E68:E69"/>
    <mergeCell ref="F68:F69"/>
    <mergeCell ref="G68:G69"/>
    <mergeCell ref="H68:H69"/>
    <mergeCell ref="I63:I64"/>
    <mergeCell ref="J63:J64"/>
    <mergeCell ref="B65:B66"/>
    <mergeCell ref="C65:D66"/>
    <mergeCell ref="E65:E66"/>
    <mergeCell ref="F65:F66"/>
    <mergeCell ref="G65:G66"/>
    <mergeCell ref="H65:H66"/>
    <mergeCell ref="I65:I66"/>
    <mergeCell ref="J65:J66"/>
    <mergeCell ref="B63:B64"/>
    <mergeCell ref="C63:D64"/>
    <mergeCell ref="E63:E64"/>
    <mergeCell ref="F63:F64"/>
    <mergeCell ref="G63:G64"/>
    <mergeCell ref="H63:H64"/>
    <mergeCell ref="I59:I60"/>
    <mergeCell ref="J59:J60"/>
    <mergeCell ref="B61:B62"/>
    <mergeCell ref="C61:D62"/>
    <mergeCell ref="E61:E62"/>
    <mergeCell ref="F61:F62"/>
    <mergeCell ref="G61:G62"/>
    <mergeCell ref="H61:H62"/>
    <mergeCell ref="I61:I62"/>
    <mergeCell ref="J61:J62"/>
    <mergeCell ref="B59:B60"/>
    <mergeCell ref="C59:D60"/>
    <mergeCell ref="E59:E60"/>
    <mergeCell ref="F59:F60"/>
    <mergeCell ref="G59:G60"/>
    <mergeCell ref="H59:H60"/>
    <mergeCell ref="I54:I55"/>
    <mergeCell ref="J54:J55"/>
    <mergeCell ref="B57:B58"/>
    <mergeCell ref="C57:D58"/>
    <mergeCell ref="E57:E58"/>
    <mergeCell ref="F57:F58"/>
    <mergeCell ref="G57:G58"/>
    <mergeCell ref="H57:H58"/>
    <mergeCell ref="I57:I58"/>
    <mergeCell ref="J57:J58"/>
    <mergeCell ref="B54:B55"/>
    <mergeCell ref="C54:D55"/>
    <mergeCell ref="E54:E55"/>
    <mergeCell ref="F54:F55"/>
    <mergeCell ref="G54:G55"/>
    <mergeCell ref="H54:H55"/>
    <mergeCell ref="I50:I51"/>
    <mergeCell ref="J50:J51"/>
    <mergeCell ref="B52:B53"/>
    <mergeCell ref="C52:D53"/>
    <mergeCell ref="E52:E53"/>
    <mergeCell ref="F52:F53"/>
    <mergeCell ref="G52:G53"/>
    <mergeCell ref="H52:H53"/>
    <mergeCell ref="I52:I53"/>
    <mergeCell ref="J52:J53"/>
    <mergeCell ref="B50:B51"/>
    <mergeCell ref="C50:D51"/>
    <mergeCell ref="E50:E51"/>
    <mergeCell ref="F50:F51"/>
    <mergeCell ref="G50:G51"/>
    <mergeCell ref="H50:H51"/>
    <mergeCell ref="I46:I47"/>
    <mergeCell ref="J46:J47"/>
    <mergeCell ref="B48:B49"/>
    <mergeCell ref="C48:D49"/>
    <mergeCell ref="E48:E49"/>
    <mergeCell ref="F48:F49"/>
    <mergeCell ref="G48:G49"/>
    <mergeCell ref="H48:H49"/>
    <mergeCell ref="I48:I49"/>
    <mergeCell ref="J48:J49"/>
    <mergeCell ref="B46:B47"/>
    <mergeCell ref="C46:D47"/>
    <mergeCell ref="E46:E47"/>
    <mergeCell ref="F46:F47"/>
    <mergeCell ref="G46:G47"/>
    <mergeCell ref="H46:H47"/>
    <mergeCell ref="J42:J43"/>
    <mergeCell ref="B44:B45"/>
    <mergeCell ref="C44:D45"/>
    <mergeCell ref="E44:E45"/>
    <mergeCell ref="F44:F45"/>
    <mergeCell ref="G44:G45"/>
    <mergeCell ref="H44:H45"/>
    <mergeCell ref="I44:I45"/>
    <mergeCell ref="J44:J45"/>
    <mergeCell ref="H40:H41"/>
    <mergeCell ref="I40:I41"/>
    <mergeCell ref="J40:J41"/>
    <mergeCell ref="B42:B43"/>
    <mergeCell ref="C42:D43"/>
    <mergeCell ref="E42:E43"/>
    <mergeCell ref="F42:F43"/>
    <mergeCell ref="G42:G43"/>
    <mergeCell ref="H42:H43"/>
    <mergeCell ref="I42:I43"/>
    <mergeCell ref="B31:J31"/>
    <mergeCell ref="B33:G33"/>
    <mergeCell ref="B34:G34"/>
    <mergeCell ref="B36:G36"/>
    <mergeCell ref="D38:D39"/>
    <mergeCell ref="B40:B41"/>
    <mergeCell ref="C40:D41"/>
    <mergeCell ref="E40:E41"/>
    <mergeCell ref="F40:F41"/>
    <mergeCell ref="G40:G41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C13:J13"/>
    <mergeCell ref="F14:H14"/>
    <mergeCell ref="F15:H15"/>
    <mergeCell ref="F16:H16"/>
    <mergeCell ref="F17:H17"/>
    <mergeCell ref="F18:H18"/>
    <mergeCell ref="B9:J9"/>
    <mergeCell ref="B10:E10"/>
    <mergeCell ref="F10:J10"/>
    <mergeCell ref="B11:B12"/>
    <mergeCell ref="F11:H12"/>
    <mergeCell ref="I11:I12"/>
    <mergeCell ref="J11:J12"/>
    <mergeCell ref="I1:J1"/>
    <mergeCell ref="H3:I3"/>
    <mergeCell ref="B5:J5"/>
    <mergeCell ref="B6:J6"/>
    <mergeCell ref="B7:G7"/>
    <mergeCell ref="C3:E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273B-D051-41EA-8FE8-BC1F3138D82E}">
  <sheetPr>
    <tabColor theme="0" tint="-0.249977111117893"/>
  </sheetPr>
  <dimension ref="A1:L122"/>
  <sheetViews>
    <sheetView zoomScale="90" zoomScaleNormal="90" workbookViewId="0">
      <selection activeCell="I38" sqref="I38"/>
    </sheetView>
  </sheetViews>
  <sheetFormatPr baseColWidth="10" defaultRowHeight="12.75" x14ac:dyDescent="0.2"/>
  <cols>
    <col min="1" max="1" width="1.28515625" customWidth="1"/>
    <col min="2" max="2" width="7" customWidth="1"/>
    <col min="3" max="5" width="21.85546875" customWidth="1"/>
    <col min="6" max="8" width="11" customWidth="1"/>
    <col min="9" max="10" width="19.42578125" customWidth="1"/>
    <col min="11" max="11" width="1.28515625" customWidth="1"/>
    <col min="256" max="256" width="3.7109375" customWidth="1"/>
    <col min="257" max="257" width="35.7109375" customWidth="1"/>
    <col min="258" max="258" width="18.7109375" customWidth="1"/>
    <col min="259" max="259" width="7.7109375" customWidth="1"/>
    <col min="260" max="260" width="11.7109375" customWidth="1"/>
    <col min="261" max="261" width="10.7109375" customWidth="1"/>
    <col min="262" max="263" width="17.7109375" customWidth="1"/>
    <col min="512" max="512" width="3.7109375" customWidth="1"/>
    <col min="513" max="513" width="35.7109375" customWidth="1"/>
    <col min="514" max="514" width="18.7109375" customWidth="1"/>
    <col min="515" max="515" width="7.7109375" customWidth="1"/>
    <col min="516" max="516" width="11.7109375" customWidth="1"/>
    <col min="517" max="517" width="10.7109375" customWidth="1"/>
    <col min="518" max="519" width="17.7109375" customWidth="1"/>
    <col min="768" max="768" width="3.7109375" customWidth="1"/>
    <col min="769" max="769" width="35.7109375" customWidth="1"/>
    <col min="770" max="770" width="18.7109375" customWidth="1"/>
    <col min="771" max="771" width="7.7109375" customWidth="1"/>
    <col min="772" max="772" width="11.7109375" customWidth="1"/>
    <col min="773" max="773" width="10.7109375" customWidth="1"/>
    <col min="774" max="775" width="17.7109375" customWidth="1"/>
    <col min="1024" max="1024" width="3.7109375" customWidth="1"/>
    <col min="1025" max="1025" width="35.7109375" customWidth="1"/>
    <col min="1026" max="1026" width="18.7109375" customWidth="1"/>
    <col min="1027" max="1027" width="7.7109375" customWidth="1"/>
    <col min="1028" max="1028" width="11.7109375" customWidth="1"/>
    <col min="1029" max="1029" width="10.7109375" customWidth="1"/>
    <col min="1030" max="1031" width="17.7109375" customWidth="1"/>
    <col min="1280" max="1280" width="3.7109375" customWidth="1"/>
    <col min="1281" max="1281" width="35.7109375" customWidth="1"/>
    <col min="1282" max="1282" width="18.7109375" customWidth="1"/>
    <col min="1283" max="1283" width="7.7109375" customWidth="1"/>
    <col min="1284" max="1284" width="11.7109375" customWidth="1"/>
    <col min="1285" max="1285" width="10.7109375" customWidth="1"/>
    <col min="1286" max="1287" width="17.7109375" customWidth="1"/>
    <col min="1536" max="1536" width="3.7109375" customWidth="1"/>
    <col min="1537" max="1537" width="35.7109375" customWidth="1"/>
    <col min="1538" max="1538" width="18.7109375" customWidth="1"/>
    <col min="1539" max="1539" width="7.7109375" customWidth="1"/>
    <col min="1540" max="1540" width="11.7109375" customWidth="1"/>
    <col min="1541" max="1541" width="10.7109375" customWidth="1"/>
    <col min="1542" max="1543" width="17.7109375" customWidth="1"/>
    <col min="1792" max="1792" width="3.7109375" customWidth="1"/>
    <col min="1793" max="1793" width="35.7109375" customWidth="1"/>
    <col min="1794" max="1794" width="18.7109375" customWidth="1"/>
    <col min="1795" max="1795" width="7.7109375" customWidth="1"/>
    <col min="1796" max="1796" width="11.7109375" customWidth="1"/>
    <col min="1797" max="1797" width="10.7109375" customWidth="1"/>
    <col min="1798" max="1799" width="17.7109375" customWidth="1"/>
    <col min="2048" max="2048" width="3.7109375" customWidth="1"/>
    <col min="2049" max="2049" width="35.7109375" customWidth="1"/>
    <col min="2050" max="2050" width="18.7109375" customWidth="1"/>
    <col min="2051" max="2051" width="7.7109375" customWidth="1"/>
    <col min="2052" max="2052" width="11.7109375" customWidth="1"/>
    <col min="2053" max="2053" width="10.7109375" customWidth="1"/>
    <col min="2054" max="2055" width="17.7109375" customWidth="1"/>
    <col min="2304" max="2304" width="3.7109375" customWidth="1"/>
    <col min="2305" max="2305" width="35.7109375" customWidth="1"/>
    <col min="2306" max="2306" width="18.7109375" customWidth="1"/>
    <col min="2307" max="2307" width="7.7109375" customWidth="1"/>
    <col min="2308" max="2308" width="11.7109375" customWidth="1"/>
    <col min="2309" max="2309" width="10.7109375" customWidth="1"/>
    <col min="2310" max="2311" width="17.7109375" customWidth="1"/>
    <col min="2560" max="2560" width="3.7109375" customWidth="1"/>
    <col min="2561" max="2561" width="35.7109375" customWidth="1"/>
    <col min="2562" max="2562" width="18.7109375" customWidth="1"/>
    <col min="2563" max="2563" width="7.7109375" customWidth="1"/>
    <col min="2564" max="2564" width="11.7109375" customWidth="1"/>
    <col min="2565" max="2565" width="10.7109375" customWidth="1"/>
    <col min="2566" max="2567" width="17.7109375" customWidth="1"/>
    <col min="2816" max="2816" width="3.7109375" customWidth="1"/>
    <col min="2817" max="2817" width="35.7109375" customWidth="1"/>
    <col min="2818" max="2818" width="18.7109375" customWidth="1"/>
    <col min="2819" max="2819" width="7.7109375" customWidth="1"/>
    <col min="2820" max="2820" width="11.7109375" customWidth="1"/>
    <col min="2821" max="2821" width="10.7109375" customWidth="1"/>
    <col min="2822" max="2823" width="17.7109375" customWidth="1"/>
    <col min="3072" max="3072" width="3.7109375" customWidth="1"/>
    <col min="3073" max="3073" width="35.7109375" customWidth="1"/>
    <col min="3074" max="3074" width="18.7109375" customWidth="1"/>
    <col min="3075" max="3075" width="7.7109375" customWidth="1"/>
    <col min="3076" max="3076" width="11.7109375" customWidth="1"/>
    <col min="3077" max="3077" width="10.7109375" customWidth="1"/>
    <col min="3078" max="3079" width="17.7109375" customWidth="1"/>
    <col min="3328" max="3328" width="3.7109375" customWidth="1"/>
    <col min="3329" max="3329" width="35.7109375" customWidth="1"/>
    <col min="3330" max="3330" width="18.7109375" customWidth="1"/>
    <col min="3331" max="3331" width="7.7109375" customWidth="1"/>
    <col min="3332" max="3332" width="11.7109375" customWidth="1"/>
    <col min="3333" max="3333" width="10.7109375" customWidth="1"/>
    <col min="3334" max="3335" width="17.7109375" customWidth="1"/>
    <col min="3584" max="3584" width="3.7109375" customWidth="1"/>
    <col min="3585" max="3585" width="35.7109375" customWidth="1"/>
    <col min="3586" max="3586" width="18.7109375" customWidth="1"/>
    <col min="3587" max="3587" width="7.7109375" customWidth="1"/>
    <col min="3588" max="3588" width="11.7109375" customWidth="1"/>
    <col min="3589" max="3589" width="10.7109375" customWidth="1"/>
    <col min="3590" max="3591" width="17.7109375" customWidth="1"/>
    <col min="3840" max="3840" width="3.7109375" customWidth="1"/>
    <col min="3841" max="3841" width="35.7109375" customWidth="1"/>
    <col min="3842" max="3842" width="18.7109375" customWidth="1"/>
    <col min="3843" max="3843" width="7.7109375" customWidth="1"/>
    <col min="3844" max="3844" width="11.7109375" customWidth="1"/>
    <col min="3845" max="3845" width="10.7109375" customWidth="1"/>
    <col min="3846" max="3847" width="17.7109375" customWidth="1"/>
    <col min="4096" max="4096" width="3.7109375" customWidth="1"/>
    <col min="4097" max="4097" width="35.7109375" customWidth="1"/>
    <col min="4098" max="4098" width="18.7109375" customWidth="1"/>
    <col min="4099" max="4099" width="7.7109375" customWidth="1"/>
    <col min="4100" max="4100" width="11.7109375" customWidth="1"/>
    <col min="4101" max="4101" width="10.7109375" customWidth="1"/>
    <col min="4102" max="4103" width="17.7109375" customWidth="1"/>
    <col min="4352" max="4352" width="3.7109375" customWidth="1"/>
    <col min="4353" max="4353" width="35.7109375" customWidth="1"/>
    <col min="4354" max="4354" width="18.7109375" customWidth="1"/>
    <col min="4355" max="4355" width="7.7109375" customWidth="1"/>
    <col min="4356" max="4356" width="11.7109375" customWidth="1"/>
    <col min="4357" max="4357" width="10.7109375" customWidth="1"/>
    <col min="4358" max="4359" width="17.7109375" customWidth="1"/>
    <col min="4608" max="4608" width="3.7109375" customWidth="1"/>
    <col min="4609" max="4609" width="35.7109375" customWidth="1"/>
    <col min="4610" max="4610" width="18.7109375" customWidth="1"/>
    <col min="4611" max="4611" width="7.7109375" customWidth="1"/>
    <col min="4612" max="4612" width="11.7109375" customWidth="1"/>
    <col min="4613" max="4613" width="10.7109375" customWidth="1"/>
    <col min="4614" max="4615" width="17.7109375" customWidth="1"/>
    <col min="4864" max="4864" width="3.7109375" customWidth="1"/>
    <col min="4865" max="4865" width="35.7109375" customWidth="1"/>
    <col min="4866" max="4866" width="18.7109375" customWidth="1"/>
    <col min="4867" max="4867" width="7.7109375" customWidth="1"/>
    <col min="4868" max="4868" width="11.7109375" customWidth="1"/>
    <col min="4869" max="4869" width="10.7109375" customWidth="1"/>
    <col min="4870" max="4871" width="17.7109375" customWidth="1"/>
    <col min="5120" max="5120" width="3.7109375" customWidth="1"/>
    <col min="5121" max="5121" width="35.7109375" customWidth="1"/>
    <col min="5122" max="5122" width="18.7109375" customWidth="1"/>
    <col min="5123" max="5123" width="7.7109375" customWidth="1"/>
    <col min="5124" max="5124" width="11.7109375" customWidth="1"/>
    <col min="5125" max="5125" width="10.7109375" customWidth="1"/>
    <col min="5126" max="5127" width="17.7109375" customWidth="1"/>
    <col min="5376" max="5376" width="3.7109375" customWidth="1"/>
    <col min="5377" max="5377" width="35.7109375" customWidth="1"/>
    <col min="5378" max="5378" width="18.7109375" customWidth="1"/>
    <col min="5379" max="5379" width="7.7109375" customWidth="1"/>
    <col min="5380" max="5380" width="11.7109375" customWidth="1"/>
    <col min="5381" max="5381" width="10.7109375" customWidth="1"/>
    <col min="5382" max="5383" width="17.7109375" customWidth="1"/>
    <col min="5632" max="5632" width="3.7109375" customWidth="1"/>
    <col min="5633" max="5633" width="35.7109375" customWidth="1"/>
    <col min="5634" max="5634" width="18.7109375" customWidth="1"/>
    <col min="5635" max="5635" width="7.7109375" customWidth="1"/>
    <col min="5636" max="5636" width="11.7109375" customWidth="1"/>
    <col min="5637" max="5637" width="10.7109375" customWidth="1"/>
    <col min="5638" max="5639" width="17.7109375" customWidth="1"/>
    <col min="5888" max="5888" width="3.7109375" customWidth="1"/>
    <col min="5889" max="5889" width="35.7109375" customWidth="1"/>
    <col min="5890" max="5890" width="18.7109375" customWidth="1"/>
    <col min="5891" max="5891" width="7.7109375" customWidth="1"/>
    <col min="5892" max="5892" width="11.7109375" customWidth="1"/>
    <col min="5893" max="5893" width="10.7109375" customWidth="1"/>
    <col min="5894" max="5895" width="17.7109375" customWidth="1"/>
    <col min="6144" max="6144" width="3.7109375" customWidth="1"/>
    <col min="6145" max="6145" width="35.7109375" customWidth="1"/>
    <col min="6146" max="6146" width="18.7109375" customWidth="1"/>
    <col min="6147" max="6147" width="7.7109375" customWidth="1"/>
    <col min="6148" max="6148" width="11.7109375" customWidth="1"/>
    <col min="6149" max="6149" width="10.7109375" customWidth="1"/>
    <col min="6150" max="6151" width="17.7109375" customWidth="1"/>
    <col min="6400" max="6400" width="3.7109375" customWidth="1"/>
    <col min="6401" max="6401" width="35.7109375" customWidth="1"/>
    <col min="6402" max="6402" width="18.7109375" customWidth="1"/>
    <col min="6403" max="6403" width="7.7109375" customWidth="1"/>
    <col min="6404" max="6404" width="11.7109375" customWidth="1"/>
    <col min="6405" max="6405" width="10.7109375" customWidth="1"/>
    <col min="6406" max="6407" width="17.7109375" customWidth="1"/>
    <col min="6656" max="6656" width="3.7109375" customWidth="1"/>
    <col min="6657" max="6657" width="35.7109375" customWidth="1"/>
    <col min="6658" max="6658" width="18.7109375" customWidth="1"/>
    <col min="6659" max="6659" width="7.7109375" customWidth="1"/>
    <col min="6660" max="6660" width="11.7109375" customWidth="1"/>
    <col min="6661" max="6661" width="10.7109375" customWidth="1"/>
    <col min="6662" max="6663" width="17.7109375" customWidth="1"/>
    <col min="6912" max="6912" width="3.7109375" customWidth="1"/>
    <col min="6913" max="6913" width="35.7109375" customWidth="1"/>
    <col min="6914" max="6914" width="18.7109375" customWidth="1"/>
    <col min="6915" max="6915" width="7.7109375" customWidth="1"/>
    <col min="6916" max="6916" width="11.7109375" customWidth="1"/>
    <col min="6917" max="6917" width="10.7109375" customWidth="1"/>
    <col min="6918" max="6919" width="17.7109375" customWidth="1"/>
    <col min="7168" max="7168" width="3.7109375" customWidth="1"/>
    <col min="7169" max="7169" width="35.7109375" customWidth="1"/>
    <col min="7170" max="7170" width="18.7109375" customWidth="1"/>
    <col min="7171" max="7171" width="7.7109375" customWidth="1"/>
    <col min="7172" max="7172" width="11.7109375" customWidth="1"/>
    <col min="7173" max="7173" width="10.7109375" customWidth="1"/>
    <col min="7174" max="7175" width="17.7109375" customWidth="1"/>
    <col min="7424" max="7424" width="3.7109375" customWidth="1"/>
    <col min="7425" max="7425" width="35.7109375" customWidth="1"/>
    <col min="7426" max="7426" width="18.7109375" customWidth="1"/>
    <col min="7427" max="7427" width="7.7109375" customWidth="1"/>
    <col min="7428" max="7428" width="11.7109375" customWidth="1"/>
    <col min="7429" max="7429" width="10.7109375" customWidth="1"/>
    <col min="7430" max="7431" width="17.7109375" customWidth="1"/>
    <col min="7680" max="7680" width="3.7109375" customWidth="1"/>
    <col min="7681" max="7681" width="35.7109375" customWidth="1"/>
    <col min="7682" max="7682" width="18.7109375" customWidth="1"/>
    <col min="7683" max="7683" width="7.7109375" customWidth="1"/>
    <col min="7684" max="7684" width="11.7109375" customWidth="1"/>
    <col min="7685" max="7685" width="10.7109375" customWidth="1"/>
    <col min="7686" max="7687" width="17.7109375" customWidth="1"/>
    <col min="7936" max="7936" width="3.7109375" customWidth="1"/>
    <col min="7937" max="7937" width="35.7109375" customWidth="1"/>
    <col min="7938" max="7938" width="18.7109375" customWidth="1"/>
    <col min="7939" max="7939" width="7.7109375" customWidth="1"/>
    <col min="7940" max="7940" width="11.7109375" customWidth="1"/>
    <col min="7941" max="7941" width="10.7109375" customWidth="1"/>
    <col min="7942" max="7943" width="17.7109375" customWidth="1"/>
    <col min="8192" max="8192" width="3.7109375" customWidth="1"/>
    <col min="8193" max="8193" width="35.7109375" customWidth="1"/>
    <col min="8194" max="8194" width="18.7109375" customWidth="1"/>
    <col min="8195" max="8195" width="7.7109375" customWidth="1"/>
    <col min="8196" max="8196" width="11.7109375" customWidth="1"/>
    <col min="8197" max="8197" width="10.7109375" customWidth="1"/>
    <col min="8198" max="8199" width="17.7109375" customWidth="1"/>
    <col min="8448" max="8448" width="3.7109375" customWidth="1"/>
    <col min="8449" max="8449" width="35.7109375" customWidth="1"/>
    <col min="8450" max="8450" width="18.7109375" customWidth="1"/>
    <col min="8451" max="8451" width="7.7109375" customWidth="1"/>
    <col min="8452" max="8452" width="11.7109375" customWidth="1"/>
    <col min="8453" max="8453" width="10.7109375" customWidth="1"/>
    <col min="8454" max="8455" width="17.7109375" customWidth="1"/>
    <col min="8704" max="8704" width="3.7109375" customWidth="1"/>
    <col min="8705" max="8705" width="35.7109375" customWidth="1"/>
    <col min="8706" max="8706" width="18.7109375" customWidth="1"/>
    <col min="8707" max="8707" width="7.7109375" customWidth="1"/>
    <col min="8708" max="8708" width="11.7109375" customWidth="1"/>
    <col min="8709" max="8709" width="10.7109375" customWidth="1"/>
    <col min="8710" max="8711" width="17.7109375" customWidth="1"/>
    <col min="8960" max="8960" width="3.7109375" customWidth="1"/>
    <col min="8961" max="8961" width="35.7109375" customWidth="1"/>
    <col min="8962" max="8962" width="18.7109375" customWidth="1"/>
    <col min="8963" max="8963" width="7.7109375" customWidth="1"/>
    <col min="8964" max="8964" width="11.7109375" customWidth="1"/>
    <col min="8965" max="8965" width="10.7109375" customWidth="1"/>
    <col min="8966" max="8967" width="17.7109375" customWidth="1"/>
    <col min="9216" max="9216" width="3.7109375" customWidth="1"/>
    <col min="9217" max="9217" width="35.7109375" customWidth="1"/>
    <col min="9218" max="9218" width="18.7109375" customWidth="1"/>
    <col min="9219" max="9219" width="7.7109375" customWidth="1"/>
    <col min="9220" max="9220" width="11.7109375" customWidth="1"/>
    <col min="9221" max="9221" width="10.7109375" customWidth="1"/>
    <col min="9222" max="9223" width="17.7109375" customWidth="1"/>
    <col min="9472" max="9472" width="3.7109375" customWidth="1"/>
    <col min="9473" max="9473" width="35.7109375" customWidth="1"/>
    <col min="9474" max="9474" width="18.7109375" customWidth="1"/>
    <col min="9475" max="9475" width="7.7109375" customWidth="1"/>
    <col min="9476" max="9476" width="11.7109375" customWidth="1"/>
    <col min="9477" max="9477" width="10.7109375" customWidth="1"/>
    <col min="9478" max="9479" width="17.7109375" customWidth="1"/>
    <col min="9728" max="9728" width="3.7109375" customWidth="1"/>
    <col min="9729" max="9729" width="35.7109375" customWidth="1"/>
    <col min="9730" max="9730" width="18.7109375" customWidth="1"/>
    <col min="9731" max="9731" width="7.7109375" customWidth="1"/>
    <col min="9732" max="9732" width="11.7109375" customWidth="1"/>
    <col min="9733" max="9733" width="10.7109375" customWidth="1"/>
    <col min="9734" max="9735" width="17.7109375" customWidth="1"/>
    <col min="9984" max="9984" width="3.7109375" customWidth="1"/>
    <col min="9985" max="9985" width="35.7109375" customWidth="1"/>
    <col min="9986" max="9986" width="18.7109375" customWidth="1"/>
    <col min="9987" max="9987" width="7.7109375" customWidth="1"/>
    <col min="9988" max="9988" width="11.7109375" customWidth="1"/>
    <col min="9989" max="9989" width="10.7109375" customWidth="1"/>
    <col min="9990" max="9991" width="17.7109375" customWidth="1"/>
    <col min="10240" max="10240" width="3.7109375" customWidth="1"/>
    <col min="10241" max="10241" width="35.7109375" customWidth="1"/>
    <col min="10242" max="10242" width="18.7109375" customWidth="1"/>
    <col min="10243" max="10243" width="7.7109375" customWidth="1"/>
    <col min="10244" max="10244" width="11.7109375" customWidth="1"/>
    <col min="10245" max="10245" width="10.7109375" customWidth="1"/>
    <col min="10246" max="10247" width="17.7109375" customWidth="1"/>
    <col min="10496" max="10496" width="3.7109375" customWidth="1"/>
    <col min="10497" max="10497" width="35.7109375" customWidth="1"/>
    <col min="10498" max="10498" width="18.7109375" customWidth="1"/>
    <col min="10499" max="10499" width="7.7109375" customWidth="1"/>
    <col min="10500" max="10500" width="11.7109375" customWidth="1"/>
    <col min="10501" max="10501" width="10.7109375" customWidth="1"/>
    <col min="10502" max="10503" width="17.7109375" customWidth="1"/>
    <col min="10752" max="10752" width="3.7109375" customWidth="1"/>
    <col min="10753" max="10753" width="35.7109375" customWidth="1"/>
    <col min="10754" max="10754" width="18.7109375" customWidth="1"/>
    <col min="10755" max="10755" width="7.7109375" customWidth="1"/>
    <col min="10756" max="10756" width="11.7109375" customWidth="1"/>
    <col min="10757" max="10757" width="10.7109375" customWidth="1"/>
    <col min="10758" max="10759" width="17.7109375" customWidth="1"/>
    <col min="11008" max="11008" width="3.7109375" customWidth="1"/>
    <col min="11009" max="11009" width="35.7109375" customWidth="1"/>
    <col min="11010" max="11010" width="18.7109375" customWidth="1"/>
    <col min="11011" max="11011" width="7.7109375" customWidth="1"/>
    <col min="11012" max="11012" width="11.7109375" customWidth="1"/>
    <col min="11013" max="11013" width="10.7109375" customWidth="1"/>
    <col min="11014" max="11015" width="17.7109375" customWidth="1"/>
    <col min="11264" max="11264" width="3.7109375" customWidth="1"/>
    <col min="11265" max="11265" width="35.7109375" customWidth="1"/>
    <col min="11266" max="11266" width="18.7109375" customWidth="1"/>
    <col min="11267" max="11267" width="7.7109375" customWidth="1"/>
    <col min="11268" max="11268" width="11.7109375" customWidth="1"/>
    <col min="11269" max="11269" width="10.7109375" customWidth="1"/>
    <col min="11270" max="11271" width="17.7109375" customWidth="1"/>
    <col min="11520" max="11520" width="3.7109375" customWidth="1"/>
    <col min="11521" max="11521" width="35.7109375" customWidth="1"/>
    <col min="11522" max="11522" width="18.7109375" customWidth="1"/>
    <col min="11523" max="11523" width="7.7109375" customWidth="1"/>
    <col min="11524" max="11524" width="11.7109375" customWidth="1"/>
    <col min="11525" max="11525" width="10.7109375" customWidth="1"/>
    <col min="11526" max="11527" width="17.7109375" customWidth="1"/>
    <col min="11776" max="11776" width="3.7109375" customWidth="1"/>
    <col min="11777" max="11777" width="35.7109375" customWidth="1"/>
    <col min="11778" max="11778" width="18.7109375" customWidth="1"/>
    <col min="11779" max="11779" width="7.7109375" customWidth="1"/>
    <col min="11780" max="11780" width="11.7109375" customWidth="1"/>
    <col min="11781" max="11781" width="10.7109375" customWidth="1"/>
    <col min="11782" max="11783" width="17.7109375" customWidth="1"/>
    <col min="12032" max="12032" width="3.7109375" customWidth="1"/>
    <col min="12033" max="12033" width="35.7109375" customWidth="1"/>
    <col min="12034" max="12034" width="18.7109375" customWidth="1"/>
    <col min="12035" max="12035" width="7.7109375" customWidth="1"/>
    <col min="12036" max="12036" width="11.7109375" customWidth="1"/>
    <col min="12037" max="12037" width="10.7109375" customWidth="1"/>
    <col min="12038" max="12039" width="17.7109375" customWidth="1"/>
    <col min="12288" max="12288" width="3.7109375" customWidth="1"/>
    <col min="12289" max="12289" width="35.7109375" customWidth="1"/>
    <col min="12290" max="12290" width="18.7109375" customWidth="1"/>
    <col min="12291" max="12291" width="7.7109375" customWidth="1"/>
    <col min="12292" max="12292" width="11.7109375" customWidth="1"/>
    <col min="12293" max="12293" width="10.7109375" customWidth="1"/>
    <col min="12294" max="12295" width="17.7109375" customWidth="1"/>
    <col min="12544" max="12544" width="3.7109375" customWidth="1"/>
    <col min="12545" max="12545" width="35.7109375" customWidth="1"/>
    <col min="12546" max="12546" width="18.7109375" customWidth="1"/>
    <col min="12547" max="12547" width="7.7109375" customWidth="1"/>
    <col min="12548" max="12548" width="11.7109375" customWidth="1"/>
    <col min="12549" max="12549" width="10.7109375" customWidth="1"/>
    <col min="12550" max="12551" width="17.7109375" customWidth="1"/>
    <col min="12800" max="12800" width="3.7109375" customWidth="1"/>
    <col min="12801" max="12801" width="35.7109375" customWidth="1"/>
    <col min="12802" max="12802" width="18.7109375" customWidth="1"/>
    <col min="12803" max="12803" width="7.7109375" customWidth="1"/>
    <col min="12804" max="12804" width="11.7109375" customWidth="1"/>
    <col min="12805" max="12805" width="10.7109375" customWidth="1"/>
    <col min="12806" max="12807" width="17.7109375" customWidth="1"/>
    <col min="13056" max="13056" width="3.7109375" customWidth="1"/>
    <col min="13057" max="13057" width="35.7109375" customWidth="1"/>
    <col min="13058" max="13058" width="18.7109375" customWidth="1"/>
    <col min="13059" max="13059" width="7.7109375" customWidth="1"/>
    <col min="13060" max="13060" width="11.7109375" customWidth="1"/>
    <col min="13061" max="13061" width="10.7109375" customWidth="1"/>
    <col min="13062" max="13063" width="17.7109375" customWidth="1"/>
    <col min="13312" max="13312" width="3.7109375" customWidth="1"/>
    <col min="13313" max="13313" width="35.7109375" customWidth="1"/>
    <col min="13314" max="13314" width="18.7109375" customWidth="1"/>
    <col min="13315" max="13315" width="7.7109375" customWidth="1"/>
    <col min="13316" max="13316" width="11.7109375" customWidth="1"/>
    <col min="13317" max="13317" width="10.7109375" customWidth="1"/>
    <col min="13318" max="13319" width="17.7109375" customWidth="1"/>
    <col min="13568" max="13568" width="3.7109375" customWidth="1"/>
    <col min="13569" max="13569" width="35.7109375" customWidth="1"/>
    <col min="13570" max="13570" width="18.7109375" customWidth="1"/>
    <col min="13571" max="13571" width="7.7109375" customWidth="1"/>
    <col min="13572" max="13572" width="11.7109375" customWidth="1"/>
    <col min="13573" max="13573" width="10.7109375" customWidth="1"/>
    <col min="13574" max="13575" width="17.7109375" customWidth="1"/>
    <col min="13824" max="13824" width="3.7109375" customWidth="1"/>
    <col min="13825" max="13825" width="35.7109375" customWidth="1"/>
    <col min="13826" max="13826" width="18.7109375" customWidth="1"/>
    <col min="13827" max="13827" width="7.7109375" customWidth="1"/>
    <col min="13828" max="13828" width="11.7109375" customWidth="1"/>
    <col min="13829" max="13829" width="10.7109375" customWidth="1"/>
    <col min="13830" max="13831" width="17.7109375" customWidth="1"/>
    <col min="14080" max="14080" width="3.7109375" customWidth="1"/>
    <col min="14081" max="14081" width="35.7109375" customWidth="1"/>
    <col min="14082" max="14082" width="18.7109375" customWidth="1"/>
    <col min="14083" max="14083" width="7.7109375" customWidth="1"/>
    <col min="14084" max="14084" width="11.7109375" customWidth="1"/>
    <col min="14085" max="14085" width="10.7109375" customWidth="1"/>
    <col min="14086" max="14087" width="17.7109375" customWidth="1"/>
    <col min="14336" max="14336" width="3.7109375" customWidth="1"/>
    <col min="14337" max="14337" width="35.7109375" customWidth="1"/>
    <col min="14338" max="14338" width="18.7109375" customWidth="1"/>
    <col min="14339" max="14339" width="7.7109375" customWidth="1"/>
    <col min="14340" max="14340" width="11.7109375" customWidth="1"/>
    <col min="14341" max="14341" width="10.7109375" customWidth="1"/>
    <col min="14342" max="14343" width="17.7109375" customWidth="1"/>
    <col min="14592" max="14592" width="3.7109375" customWidth="1"/>
    <col min="14593" max="14593" width="35.7109375" customWidth="1"/>
    <col min="14594" max="14594" width="18.7109375" customWidth="1"/>
    <col min="14595" max="14595" width="7.7109375" customWidth="1"/>
    <col min="14596" max="14596" width="11.7109375" customWidth="1"/>
    <col min="14597" max="14597" width="10.7109375" customWidth="1"/>
    <col min="14598" max="14599" width="17.7109375" customWidth="1"/>
    <col min="14848" max="14848" width="3.7109375" customWidth="1"/>
    <col min="14849" max="14849" width="35.7109375" customWidth="1"/>
    <col min="14850" max="14850" width="18.7109375" customWidth="1"/>
    <col min="14851" max="14851" width="7.7109375" customWidth="1"/>
    <col min="14852" max="14852" width="11.7109375" customWidth="1"/>
    <col min="14853" max="14853" width="10.7109375" customWidth="1"/>
    <col min="14854" max="14855" width="17.7109375" customWidth="1"/>
    <col min="15104" max="15104" width="3.7109375" customWidth="1"/>
    <col min="15105" max="15105" width="35.7109375" customWidth="1"/>
    <col min="15106" max="15106" width="18.7109375" customWidth="1"/>
    <col min="15107" max="15107" width="7.7109375" customWidth="1"/>
    <col min="15108" max="15108" width="11.7109375" customWidth="1"/>
    <col min="15109" max="15109" width="10.7109375" customWidth="1"/>
    <col min="15110" max="15111" width="17.7109375" customWidth="1"/>
    <col min="15360" max="15360" width="3.7109375" customWidth="1"/>
    <col min="15361" max="15361" width="35.7109375" customWidth="1"/>
    <col min="15362" max="15362" width="18.7109375" customWidth="1"/>
    <col min="15363" max="15363" width="7.7109375" customWidth="1"/>
    <col min="15364" max="15364" width="11.7109375" customWidth="1"/>
    <col min="15365" max="15365" width="10.7109375" customWidth="1"/>
    <col min="15366" max="15367" width="17.7109375" customWidth="1"/>
    <col min="15616" max="15616" width="3.7109375" customWidth="1"/>
    <col min="15617" max="15617" width="35.7109375" customWidth="1"/>
    <col min="15618" max="15618" width="18.7109375" customWidth="1"/>
    <col min="15619" max="15619" width="7.7109375" customWidth="1"/>
    <col min="15620" max="15620" width="11.7109375" customWidth="1"/>
    <col min="15621" max="15621" width="10.7109375" customWidth="1"/>
    <col min="15622" max="15623" width="17.7109375" customWidth="1"/>
    <col min="15872" max="15872" width="3.7109375" customWidth="1"/>
    <col min="15873" max="15873" width="35.7109375" customWidth="1"/>
    <col min="15874" max="15874" width="18.7109375" customWidth="1"/>
    <col min="15875" max="15875" width="7.7109375" customWidth="1"/>
    <col min="15876" max="15876" width="11.7109375" customWidth="1"/>
    <col min="15877" max="15877" width="10.7109375" customWidth="1"/>
    <col min="15878" max="15879" width="17.7109375" customWidth="1"/>
    <col min="16128" max="16128" width="3.7109375" customWidth="1"/>
    <col min="16129" max="16129" width="35.7109375" customWidth="1"/>
    <col min="16130" max="16130" width="18.7109375" customWidth="1"/>
    <col min="16131" max="16131" width="7.7109375" customWidth="1"/>
    <col min="16132" max="16132" width="11.7109375" customWidth="1"/>
    <col min="16133" max="16133" width="10.7109375" customWidth="1"/>
    <col min="16134" max="16135" width="17.7109375" customWidth="1"/>
  </cols>
  <sheetData>
    <row r="1" spans="2:11" ht="18" x14ac:dyDescent="0.25">
      <c r="B1" s="245" t="s">
        <v>168</v>
      </c>
      <c r="C1" s="237"/>
      <c r="D1" s="237"/>
      <c r="E1" s="237"/>
      <c r="F1" s="237"/>
      <c r="G1" s="237"/>
      <c r="H1" s="6" t="s">
        <v>243</v>
      </c>
      <c r="I1" s="522" t="s">
        <v>165</v>
      </c>
      <c r="J1" s="522"/>
      <c r="K1" s="237"/>
    </row>
    <row r="3" spans="2:11" s="101" customFormat="1" ht="18" x14ac:dyDescent="0.2">
      <c r="B3" s="636" t="s">
        <v>244</v>
      </c>
      <c r="C3" s="637"/>
      <c r="D3" s="659"/>
      <c r="E3" s="660"/>
      <c r="F3" s="341"/>
      <c r="G3" s="341"/>
      <c r="H3" s="520" t="s">
        <v>63</v>
      </c>
      <c r="I3" s="521"/>
      <c r="J3" s="321" t="s">
        <v>253</v>
      </c>
    </row>
    <row r="5" spans="2:11" s="101" customFormat="1" ht="15.6" customHeight="1" x14ac:dyDescent="0.2">
      <c r="B5" s="638" t="s">
        <v>260</v>
      </c>
      <c r="C5" s="639"/>
      <c r="D5" s="640"/>
      <c r="E5" s="640"/>
      <c r="F5" s="640"/>
      <c r="G5" s="640"/>
      <c r="H5" s="640"/>
      <c r="I5" s="640"/>
      <c r="J5" s="641"/>
    </row>
    <row r="6" spans="2:11" s="101" customFormat="1" ht="15.6" customHeight="1" x14ac:dyDescent="0.2">
      <c r="B6" s="642" t="s">
        <v>261</v>
      </c>
      <c r="C6" s="643"/>
      <c r="D6" s="643"/>
      <c r="E6" s="643"/>
      <c r="F6" s="643"/>
      <c r="G6" s="643"/>
      <c r="H6" s="643"/>
      <c r="I6" s="643"/>
      <c r="J6" s="644"/>
    </row>
    <row r="7" spans="2:11" x14ac:dyDescent="0.2">
      <c r="B7" s="645"/>
      <c r="C7" s="645"/>
      <c r="D7" s="645"/>
      <c r="E7" s="645"/>
      <c r="F7" s="645"/>
      <c r="G7" s="645"/>
    </row>
    <row r="8" spans="2:11" ht="6" customHeight="1" x14ac:dyDescent="0.2">
      <c r="B8" s="268"/>
      <c r="C8" s="268"/>
      <c r="D8" s="268"/>
      <c r="E8" s="268"/>
      <c r="F8" s="268"/>
      <c r="G8" s="268"/>
      <c r="H8" s="268"/>
      <c r="I8" s="268"/>
      <c r="J8" s="268"/>
    </row>
    <row r="9" spans="2:11" ht="17.45" customHeight="1" thickBot="1" x14ac:dyDescent="0.25">
      <c r="B9" s="534"/>
      <c r="C9" s="534"/>
      <c r="D9" s="534"/>
      <c r="E9" s="534"/>
      <c r="F9" s="534"/>
      <c r="G9" s="534"/>
      <c r="H9" s="534"/>
      <c r="I9" s="534"/>
      <c r="J9" s="534"/>
    </row>
    <row r="10" spans="2:11" ht="17.45" customHeight="1" thickBot="1" x14ac:dyDescent="0.25">
      <c r="B10" s="535" t="s">
        <v>172</v>
      </c>
      <c r="C10" s="536"/>
      <c r="D10" s="536"/>
      <c r="E10" s="537"/>
      <c r="F10" s="538" t="s">
        <v>262</v>
      </c>
      <c r="G10" s="539"/>
      <c r="H10" s="539"/>
      <c r="I10" s="539"/>
      <c r="J10" s="539"/>
    </row>
    <row r="11" spans="2:11" ht="14.45" customHeight="1" x14ac:dyDescent="0.2">
      <c r="B11" s="540" t="s">
        <v>173</v>
      </c>
      <c r="C11" s="246" t="s">
        <v>174</v>
      </c>
      <c r="D11" s="246" t="s">
        <v>175</v>
      </c>
      <c r="E11" s="247" t="s">
        <v>176</v>
      </c>
      <c r="F11" s="542">
        <v>1</v>
      </c>
      <c r="G11" s="543"/>
      <c r="H11" s="544"/>
      <c r="I11" s="514">
        <v>0.75</v>
      </c>
      <c r="J11" s="514">
        <v>0.5</v>
      </c>
    </row>
    <row r="12" spans="2:11" ht="12.6" customHeight="1" thickBot="1" x14ac:dyDescent="0.25">
      <c r="B12" s="541"/>
      <c r="C12" s="248" t="s">
        <v>177</v>
      </c>
      <c r="D12" s="248" t="s">
        <v>178</v>
      </c>
      <c r="E12" s="248" t="s">
        <v>179</v>
      </c>
      <c r="F12" s="545"/>
      <c r="G12" s="546"/>
      <c r="H12" s="547"/>
      <c r="I12" s="515"/>
      <c r="J12" s="515"/>
    </row>
    <row r="13" spans="2:11" ht="15" customHeight="1" x14ac:dyDescent="0.2">
      <c r="B13" s="249" t="s">
        <v>180</v>
      </c>
      <c r="C13" s="517"/>
      <c r="D13" s="518"/>
      <c r="E13" s="518"/>
      <c r="F13" s="518"/>
      <c r="G13" s="518"/>
      <c r="H13" s="518"/>
      <c r="I13" s="518"/>
      <c r="J13" s="519"/>
    </row>
    <row r="14" spans="2:11" ht="15" customHeight="1" x14ac:dyDescent="0.2">
      <c r="B14" s="252" t="s">
        <v>181</v>
      </c>
      <c r="C14" s="253"/>
      <c r="D14" s="253"/>
      <c r="E14" s="253"/>
      <c r="F14" s="508">
        <f t="shared" ref="F14:F30" si="0">(C14+D14+E14)</f>
        <v>0</v>
      </c>
      <c r="G14" s="516"/>
      <c r="H14" s="510"/>
      <c r="I14" s="251">
        <f t="shared" ref="I14:I30" si="1">(C14+D14+E14)*0.75</f>
        <v>0</v>
      </c>
      <c r="J14" s="251">
        <f t="shared" ref="J14:J30" si="2">(C14+D14+E14)*0.5</f>
        <v>0</v>
      </c>
    </row>
    <row r="15" spans="2:11" ht="15" customHeight="1" x14ac:dyDescent="0.2">
      <c r="B15" s="252" t="s">
        <v>182</v>
      </c>
      <c r="C15" s="253"/>
      <c r="D15" s="253"/>
      <c r="E15" s="253"/>
      <c r="F15" s="508">
        <f t="shared" si="0"/>
        <v>0</v>
      </c>
      <c r="G15" s="516"/>
      <c r="H15" s="510"/>
      <c r="I15" s="251">
        <f t="shared" si="1"/>
        <v>0</v>
      </c>
      <c r="J15" s="251">
        <f t="shared" si="2"/>
        <v>0</v>
      </c>
    </row>
    <row r="16" spans="2:11" ht="15" customHeight="1" thickBot="1" x14ac:dyDescent="0.25">
      <c r="B16" s="252" t="s">
        <v>183</v>
      </c>
      <c r="C16" s="253"/>
      <c r="D16" s="253"/>
      <c r="E16" s="253"/>
      <c r="F16" s="508">
        <f t="shared" si="0"/>
        <v>0</v>
      </c>
      <c r="G16" s="516"/>
      <c r="H16" s="510"/>
      <c r="I16" s="254">
        <f t="shared" si="1"/>
        <v>0</v>
      </c>
      <c r="J16" s="255">
        <f t="shared" si="2"/>
        <v>0</v>
      </c>
    </row>
    <row r="17" spans="2:10" ht="15.6" customHeight="1" x14ac:dyDescent="0.2">
      <c r="B17" s="249" t="s">
        <v>184</v>
      </c>
      <c r="C17" s="250"/>
      <c r="D17" s="250"/>
      <c r="E17" s="250"/>
      <c r="F17" s="505">
        <f t="shared" si="0"/>
        <v>0</v>
      </c>
      <c r="G17" s="506"/>
      <c r="H17" s="507"/>
      <c r="I17" s="256">
        <f t="shared" si="1"/>
        <v>0</v>
      </c>
      <c r="J17" s="256">
        <f t="shared" si="2"/>
        <v>0</v>
      </c>
    </row>
    <row r="18" spans="2:10" ht="15.6" customHeight="1" x14ac:dyDescent="0.2">
      <c r="B18" s="252" t="s">
        <v>185</v>
      </c>
      <c r="C18" s="253"/>
      <c r="D18" s="253"/>
      <c r="E18" s="253"/>
      <c r="F18" s="508">
        <f t="shared" si="0"/>
        <v>0</v>
      </c>
      <c r="G18" s="509"/>
      <c r="H18" s="510"/>
      <c r="I18" s="251">
        <f t="shared" si="1"/>
        <v>0</v>
      </c>
      <c r="J18" s="251">
        <f t="shared" si="2"/>
        <v>0</v>
      </c>
    </row>
    <row r="19" spans="2:10" ht="15.6" customHeight="1" x14ac:dyDescent="0.2">
      <c r="B19" s="252" t="s">
        <v>186</v>
      </c>
      <c r="C19" s="253"/>
      <c r="D19" s="253"/>
      <c r="E19" s="253"/>
      <c r="F19" s="508">
        <f t="shared" si="0"/>
        <v>0</v>
      </c>
      <c r="G19" s="509"/>
      <c r="H19" s="510"/>
      <c r="I19" s="251">
        <f t="shared" si="1"/>
        <v>0</v>
      </c>
      <c r="J19" s="251">
        <f t="shared" si="2"/>
        <v>0</v>
      </c>
    </row>
    <row r="20" spans="2:10" ht="15.6" customHeight="1" x14ac:dyDescent="0.2">
      <c r="B20" s="252" t="s">
        <v>187</v>
      </c>
      <c r="C20" s="253"/>
      <c r="D20" s="253"/>
      <c r="E20" s="253"/>
      <c r="F20" s="508">
        <f t="shared" si="0"/>
        <v>0</v>
      </c>
      <c r="G20" s="509"/>
      <c r="H20" s="510"/>
      <c r="I20" s="251">
        <f t="shared" si="1"/>
        <v>0</v>
      </c>
      <c r="J20" s="251">
        <f t="shared" si="2"/>
        <v>0</v>
      </c>
    </row>
    <row r="21" spans="2:10" ht="15.6" customHeight="1" thickBot="1" x14ac:dyDescent="0.25">
      <c r="B21" s="257" t="s">
        <v>188</v>
      </c>
      <c r="C21" s="258"/>
      <c r="D21" s="258"/>
      <c r="E21" s="258"/>
      <c r="F21" s="511">
        <f t="shared" si="0"/>
        <v>0</v>
      </c>
      <c r="G21" s="512"/>
      <c r="H21" s="513"/>
      <c r="I21" s="259">
        <f t="shared" si="1"/>
        <v>0</v>
      </c>
      <c r="J21" s="254">
        <f t="shared" si="2"/>
        <v>0</v>
      </c>
    </row>
    <row r="22" spans="2:10" ht="15.6" customHeight="1" x14ac:dyDescent="0.2">
      <c r="B22" s="260" t="s">
        <v>189</v>
      </c>
      <c r="C22" s="261"/>
      <c r="D22" s="261"/>
      <c r="E22" s="261"/>
      <c r="F22" s="505">
        <f>(C22+D22+E22)</f>
        <v>0</v>
      </c>
      <c r="G22" s="506"/>
      <c r="H22" s="507"/>
      <c r="I22" s="262">
        <f t="shared" si="1"/>
        <v>0</v>
      </c>
      <c r="J22" s="256">
        <f t="shared" si="2"/>
        <v>0</v>
      </c>
    </row>
    <row r="23" spans="2:10" ht="15.6" customHeight="1" x14ac:dyDescent="0.2">
      <c r="B23" s="263" t="s">
        <v>190</v>
      </c>
      <c r="C23" s="253"/>
      <c r="D23" s="253"/>
      <c r="E23" s="253"/>
      <c r="F23" s="508">
        <f>(C23+D23+E23)</f>
        <v>0</v>
      </c>
      <c r="G23" s="509"/>
      <c r="H23" s="510"/>
      <c r="I23" s="251">
        <f t="shared" si="1"/>
        <v>0</v>
      </c>
      <c r="J23" s="251">
        <f t="shared" si="2"/>
        <v>0</v>
      </c>
    </row>
    <row r="24" spans="2:10" ht="15.6" customHeight="1" x14ac:dyDescent="0.2">
      <c r="B24" s="252" t="s">
        <v>191</v>
      </c>
      <c r="C24" s="253"/>
      <c r="D24" s="253"/>
      <c r="E24" s="253"/>
      <c r="F24" s="508">
        <f>(C24+D24+E24)</f>
        <v>0</v>
      </c>
      <c r="G24" s="509"/>
      <c r="H24" s="510"/>
      <c r="I24" s="251">
        <f t="shared" si="1"/>
        <v>0</v>
      </c>
      <c r="J24" s="251">
        <f t="shared" si="2"/>
        <v>0</v>
      </c>
    </row>
    <row r="25" spans="2:10" ht="15.6" customHeight="1" x14ac:dyDescent="0.2">
      <c r="B25" s="252" t="s">
        <v>192</v>
      </c>
      <c r="C25" s="253"/>
      <c r="D25" s="253"/>
      <c r="E25" s="253"/>
      <c r="F25" s="508">
        <f t="shared" si="0"/>
        <v>0</v>
      </c>
      <c r="G25" s="509"/>
      <c r="H25" s="510"/>
      <c r="I25" s="251">
        <f t="shared" si="1"/>
        <v>0</v>
      </c>
      <c r="J25" s="251">
        <f t="shared" si="2"/>
        <v>0</v>
      </c>
    </row>
    <row r="26" spans="2:10" ht="15.6" customHeight="1" thickBot="1" x14ac:dyDescent="0.25">
      <c r="B26" s="252" t="s">
        <v>193</v>
      </c>
      <c r="C26" s="253"/>
      <c r="D26" s="253"/>
      <c r="E26" s="264"/>
      <c r="F26" s="511">
        <f t="shared" si="0"/>
        <v>0</v>
      </c>
      <c r="G26" s="512"/>
      <c r="H26" s="513"/>
      <c r="I26" s="251">
        <f t="shared" si="1"/>
        <v>0</v>
      </c>
      <c r="J26" s="254">
        <f t="shared" si="2"/>
        <v>0</v>
      </c>
    </row>
    <row r="27" spans="2:10" ht="15.6" customHeight="1" x14ac:dyDescent="0.2">
      <c r="B27" s="265" t="s">
        <v>194</v>
      </c>
      <c r="C27" s="261"/>
      <c r="D27" s="261"/>
      <c r="E27" s="266"/>
      <c r="F27" s="505">
        <f>(C27+D27+E27)</f>
        <v>0</v>
      </c>
      <c r="G27" s="506"/>
      <c r="H27" s="507"/>
      <c r="I27" s="262">
        <f t="shared" si="1"/>
        <v>0</v>
      </c>
      <c r="J27" s="256">
        <f t="shared" si="2"/>
        <v>0</v>
      </c>
    </row>
    <row r="28" spans="2:10" ht="15.6" customHeight="1" x14ac:dyDescent="0.2">
      <c r="B28" s="252" t="s">
        <v>195</v>
      </c>
      <c r="C28" s="253"/>
      <c r="D28" s="253"/>
      <c r="E28" s="253"/>
      <c r="F28" s="508">
        <f t="shared" si="0"/>
        <v>0</v>
      </c>
      <c r="G28" s="509"/>
      <c r="H28" s="510"/>
      <c r="I28" s="251">
        <f t="shared" si="1"/>
        <v>0</v>
      </c>
      <c r="J28" s="251">
        <f t="shared" si="2"/>
        <v>0</v>
      </c>
    </row>
    <row r="29" spans="2:10" ht="15.6" customHeight="1" x14ac:dyDescent="0.2">
      <c r="B29" s="252" t="s">
        <v>196</v>
      </c>
      <c r="C29" s="253"/>
      <c r="D29" s="253"/>
      <c r="E29" s="253"/>
      <c r="F29" s="508">
        <f t="shared" si="0"/>
        <v>0</v>
      </c>
      <c r="G29" s="509"/>
      <c r="H29" s="510"/>
      <c r="I29" s="251">
        <f t="shared" si="1"/>
        <v>0</v>
      </c>
      <c r="J29" s="251">
        <f t="shared" si="2"/>
        <v>0</v>
      </c>
    </row>
    <row r="30" spans="2:10" ht="15.6" customHeight="1" thickBot="1" x14ac:dyDescent="0.25">
      <c r="B30" s="267" t="s">
        <v>197</v>
      </c>
      <c r="C30" s="264"/>
      <c r="D30" s="264"/>
      <c r="E30" s="264"/>
      <c r="F30" s="511">
        <f t="shared" si="0"/>
        <v>0</v>
      </c>
      <c r="G30" s="512"/>
      <c r="H30" s="513"/>
      <c r="I30" s="255">
        <f t="shared" si="1"/>
        <v>0</v>
      </c>
      <c r="J30" s="254">
        <f t="shared" si="2"/>
        <v>0</v>
      </c>
    </row>
    <row r="31" spans="2:10" s="323" customFormat="1" ht="11.25" x14ac:dyDescent="0.2">
      <c r="B31" s="504" t="s">
        <v>237</v>
      </c>
      <c r="C31" s="504"/>
      <c r="D31" s="504"/>
      <c r="E31" s="504"/>
      <c r="F31" s="504"/>
      <c r="G31" s="504"/>
      <c r="H31" s="504"/>
      <c r="I31" s="504"/>
      <c r="J31" s="504"/>
    </row>
    <row r="32" spans="2:10" ht="6" customHeight="1" x14ac:dyDescent="0.2">
      <c r="B32" s="268"/>
      <c r="C32" s="268"/>
      <c r="D32" s="268"/>
      <c r="E32" s="268"/>
      <c r="F32" s="268"/>
      <c r="G32" s="268"/>
      <c r="H32" s="268"/>
      <c r="I32" s="268"/>
      <c r="J32" s="268"/>
    </row>
    <row r="33" spans="2:10" ht="11.45" customHeight="1" x14ac:dyDescent="0.2">
      <c r="B33" s="500"/>
      <c r="C33" s="500"/>
      <c r="D33" s="500"/>
      <c r="E33" s="500"/>
      <c r="F33" s="500"/>
      <c r="G33" s="500"/>
    </row>
    <row r="34" spans="2:10" ht="15" x14ac:dyDescent="0.25">
      <c r="B34" s="501" t="s">
        <v>149</v>
      </c>
      <c r="C34" s="501"/>
      <c r="D34" s="501"/>
      <c r="E34" s="501"/>
      <c r="F34" s="501"/>
      <c r="G34" s="501"/>
      <c r="I34" s="269"/>
      <c r="J34" s="269"/>
    </row>
    <row r="35" spans="2:10" ht="12.6" customHeight="1" x14ac:dyDescent="0.2">
      <c r="I35" s="270"/>
    </row>
    <row r="36" spans="2:10" x14ac:dyDescent="0.2">
      <c r="B36" s="500" t="s">
        <v>254</v>
      </c>
      <c r="C36" s="500"/>
      <c r="D36" s="500"/>
      <c r="E36" s="500"/>
      <c r="F36" s="500"/>
      <c r="G36" s="500"/>
      <c r="I36" s="271"/>
      <c r="J36" s="272"/>
    </row>
    <row r="37" spans="2:10" ht="12.6" customHeight="1" thickBot="1" x14ac:dyDescent="0.25">
      <c r="I37" s="270"/>
    </row>
    <row r="38" spans="2:10" s="2" customFormat="1" x14ac:dyDescent="0.2">
      <c r="B38" s="273"/>
      <c r="C38" s="274"/>
      <c r="D38" s="502" t="s">
        <v>231</v>
      </c>
      <c r="E38" s="275" t="s">
        <v>198</v>
      </c>
      <c r="F38" s="232" t="s">
        <v>199</v>
      </c>
      <c r="G38" s="276" t="s">
        <v>200</v>
      </c>
      <c r="H38" s="276" t="s">
        <v>201</v>
      </c>
      <c r="I38" s="277" t="s">
        <v>202</v>
      </c>
      <c r="J38" s="278" t="s">
        <v>203</v>
      </c>
    </row>
    <row r="39" spans="2:10" s="2" customFormat="1" ht="13.5" thickBot="1" x14ac:dyDescent="0.25">
      <c r="B39" s="279" t="s">
        <v>109</v>
      </c>
      <c r="C39" s="280" t="s">
        <v>204</v>
      </c>
      <c r="D39" s="503"/>
      <c r="E39" s="281" t="s">
        <v>205</v>
      </c>
      <c r="F39" s="233" t="s">
        <v>206</v>
      </c>
      <c r="G39" s="282" t="s">
        <v>207</v>
      </c>
      <c r="H39" s="282" t="s">
        <v>208</v>
      </c>
      <c r="I39" s="283" t="s">
        <v>209</v>
      </c>
      <c r="J39" s="234" t="s">
        <v>167</v>
      </c>
    </row>
    <row r="40" spans="2:10" s="54" customFormat="1" ht="10.15" customHeight="1" x14ac:dyDescent="0.2">
      <c r="B40" s="474">
        <v>1</v>
      </c>
      <c r="C40" s="475"/>
      <c r="D40" s="476"/>
      <c r="E40" s="477"/>
      <c r="F40" s="478">
        <v>15</v>
      </c>
      <c r="G40" s="479">
        <v>100</v>
      </c>
      <c r="H40" s="478">
        <v>12</v>
      </c>
      <c r="I40" s="482">
        <f>IF($F$40:$F$55="15Ü",G40/100*$F$30/12*H40,IF($F$40:$F$55=15,G40/100*$F$29/12*H40,IF($F$40:$F$55=14,G40/100*$F$28/12*H40,IF($F$40:$F$55=13,G40/100*$F$27/12*H40,IF($F$40:$F$55=12,G40/100*$F$26/12*H40,IF($F$40:$F$55=11,G40/100*$F$25/12*H40,IF($F$40:$F$55=10,G40/100*$F$24/12*H40,IF($F$40:$F$55="9c",G40/100*$F$23/12*H40,IF($F$40:$F$55="9b",G40/100*$F$22/12*H40)))))))))</f>
        <v>0</v>
      </c>
      <c r="J40" s="481">
        <v>0</v>
      </c>
    </row>
    <row r="41" spans="2:10" s="54" customFormat="1" ht="10.15" customHeight="1" x14ac:dyDescent="0.2">
      <c r="B41" s="460"/>
      <c r="C41" s="463"/>
      <c r="D41" s="464"/>
      <c r="E41" s="466"/>
      <c r="F41" s="468"/>
      <c r="G41" s="470"/>
      <c r="H41" s="468"/>
      <c r="I41" s="483"/>
      <c r="J41" s="473"/>
    </row>
    <row r="42" spans="2:10" s="54" customFormat="1" ht="10.15" customHeight="1" x14ac:dyDescent="0.2">
      <c r="B42" s="493">
        <v>2</v>
      </c>
      <c r="C42" s="484"/>
      <c r="D42" s="485"/>
      <c r="E42" s="486"/>
      <c r="F42" s="487">
        <v>14</v>
      </c>
      <c r="G42" s="488">
        <v>100</v>
      </c>
      <c r="H42" s="487">
        <v>12</v>
      </c>
      <c r="I42" s="482">
        <f>IF($F$40:$F$55="15Ü",G42/100*$F$30/12*H42,IF($F$40:$F$55=15,G42/100*$F$29/12*H42,IF($F$40:$F$55=14,G42/100*$F$28/12*H42,IF($F$40:$F$55=13,G42/100*$F$27/12*H42,IF($F$40:$F$55=12,G42/100*$F$26/12*H42,IF($F$40:$F$55=11,G42/100*$F$25/12*H42,IF($F$40:$F$55=10,G42/100*$F$24/12*H42,IF($F$40:$F$55="9c",G42/100*$F$23/12*H42,IF($F$40:$F$55="9b",G42/100*$F$22/12*H42)))))))))</f>
        <v>0</v>
      </c>
      <c r="J42" s="489">
        <v>0</v>
      </c>
    </row>
    <row r="43" spans="2:10" s="54" customFormat="1" ht="10.15" customHeight="1" x14ac:dyDescent="0.2">
      <c r="B43" s="460"/>
      <c r="C43" s="463"/>
      <c r="D43" s="464"/>
      <c r="E43" s="466"/>
      <c r="F43" s="468"/>
      <c r="G43" s="470"/>
      <c r="H43" s="468"/>
      <c r="I43" s="483"/>
      <c r="J43" s="473"/>
    </row>
    <row r="44" spans="2:10" s="54" customFormat="1" ht="10.15" customHeight="1" x14ac:dyDescent="0.2">
      <c r="B44" s="497">
        <v>3</v>
      </c>
      <c r="C44" s="498"/>
      <c r="D44" s="499"/>
      <c r="E44" s="465"/>
      <c r="F44" s="487">
        <v>13</v>
      </c>
      <c r="G44" s="488">
        <v>100</v>
      </c>
      <c r="H44" s="487">
        <v>12</v>
      </c>
      <c r="I44" s="482">
        <f>IF($F$40:$F$55="15Ü",G44/100*$F$30/12*H44,IF($F$40:$F$55=15,G44/100*$F$29/12*H44,IF($F$40:$F$55=14,G44/100*$F$28/12*H44,IF($F$40:$F$55=13,G44/100*$F$27/12*H44,IF($F$40:$F$55=12,G44/100*$F$26/12*H44,IF($F$40:$F$55=11,G44/100*$F$25/12*H44,IF($F$40:$F$55=10,G44/100*$F$24/12*H44,IF($F$40:$F$55="9c",G44/100*$F$23/12*H44,IF($F$40:$F$55="9b",G44/100*$F$22/12*H44)))))))))</f>
        <v>0</v>
      </c>
      <c r="J44" s="489">
        <v>0</v>
      </c>
    </row>
    <row r="45" spans="2:10" s="54" customFormat="1" ht="10.15" customHeight="1" x14ac:dyDescent="0.2">
      <c r="B45" s="497"/>
      <c r="C45" s="498"/>
      <c r="D45" s="499"/>
      <c r="E45" s="466"/>
      <c r="F45" s="487"/>
      <c r="G45" s="488"/>
      <c r="H45" s="487"/>
      <c r="I45" s="483"/>
      <c r="J45" s="489"/>
    </row>
    <row r="46" spans="2:10" s="54" customFormat="1" ht="10.15" customHeight="1" x14ac:dyDescent="0.2">
      <c r="B46" s="497">
        <v>4</v>
      </c>
      <c r="C46" s="484"/>
      <c r="D46" s="485"/>
      <c r="E46" s="486"/>
      <c r="F46" s="467">
        <v>12</v>
      </c>
      <c r="G46" s="469">
        <v>100</v>
      </c>
      <c r="H46" s="467">
        <v>12</v>
      </c>
      <c r="I46" s="482">
        <f>IF($F$40:$F$55="15Ü",G46/100*$F$30/12*H46,IF($F$40:$F$55=15,G46/100*$F$29/12*H46,IF($F$40:$F$55=14,G46/100*$F$28/12*H46,IF($F$40:$F$55=13,G46/100*$F$27/12*H46,IF($F$40:$F$55=12,G46/100*$F$26/12*H46,IF($F$40:$F$55=11,G46/100*$F$25/12*H46,IF($F$40:$F$55=10,G46/100*$F$24/12*H46,IF($F$40:$F$55="9c",G46/100*$F$23/12*H46,IF($F$40:$F$55="9b",G46/100*$F$22/12*H46)))))))))</f>
        <v>0</v>
      </c>
      <c r="J46" s="472">
        <v>0</v>
      </c>
    </row>
    <row r="47" spans="2:10" s="54" customFormat="1" ht="10.15" customHeight="1" x14ac:dyDescent="0.2">
      <c r="B47" s="497"/>
      <c r="C47" s="463"/>
      <c r="D47" s="464"/>
      <c r="E47" s="466"/>
      <c r="F47" s="468"/>
      <c r="G47" s="470"/>
      <c r="H47" s="468"/>
      <c r="I47" s="483"/>
      <c r="J47" s="473"/>
    </row>
    <row r="48" spans="2:10" s="54" customFormat="1" ht="10.15" customHeight="1" x14ac:dyDescent="0.2">
      <c r="B48" s="493">
        <v>5</v>
      </c>
      <c r="C48" s="484"/>
      <c r="D48" s="485"/>
      <c r="E48" s="486"/>
      <c r="F48" s="487">
        <v>11</v>
      </c>
      <c r="G48" s="488">
        <v>100</v>
      </c>
      <c r="H48" s="487">
        <v>12</v>
      </c>
      <c r="I48" s="482">
        <f>IF($F$40:$F$55="15Ü",G48/100*$F$30/12*H48,IF($F$40:$F$55=15,G48/100*$F$29/12*H48,IF($F$40:$F$55=14,G48/100*$F$28/12*H48,IF($F$40:$F$55=13,G48/100*$F$27/12*H48,IF($F$40:$F$55=12,G48/100*$F$26/12*H48,IF($F$40:$F$55=11,G48/100*$F$25/12*H48,IF($F$40:$F$55=10,G48/100*$F$24/12*H48,IF($F$40:$F$55="9c",G48/100*$F$23/12*H48,IF($F$40:$F$55="9b",G48/100*$F$22/12*H48)))))))))</f>
        <v>0</v>
      </c>
      <c r="J48" s="489">
        <v>0</v>
      </c>
    </row>
    <row r="49" spans="2:11" s="54" customFormat="1" ht="10.15" customHeight="1" x14ac:dyDescent="0.2">
      <c r="B49" s="460"/>
      <c r="C49" s="463"/>
      <c r="D49" s="464"/>
      <c r="E49" s="466"/>
      <c r="F49" s="468"/>
      <c r="G49" s="470"/>
      <c r="H49" s="468"/>
      <c r="I49" s="483"/>
      <c r="J49" s="473"/>
    </row>
    <row r="50" spans="2:11" s="54" customFormat="1" ht="10.15" customHeight="1" x14ac:dyDescent="0.2">
      <c r="B50" s="493">
        <v>6</v>
      </c>
      <c r="C50" s="484"/>
      <c r="D50" s="485"/>
      <c r="E50" s="486"/>
      <c r="F50" s="467">
        <v>10</v>
      </c>
      <c r="G50" s="488">
        <v>100</v>
      </c>
      <c r="H50" s="487">
        <v>12</v>
      </c>
      <c r="I50" s="482">
        <f>IF($F$40:$F$55="15Ü",G50/100*$F$30/12*H50,IF($F$40:$F$55=15,G50/100*$F$29/12*H50,IF($F$40:$F$55=14,G50/100*$F$28/12*H50,IF($F$40:$F$55=13,G50/100*$F$27/12*H50,IF($F$40:$F$55=12,G50/100*$F$26/12*H50,IF($F$40:$F$55=11,G50/100*$F$25/12*H50,IF($F$40:$F$55=10,G50/100*$F$24/12*H50,IF($F$40:$F$55="9c",G50/100*$F$23/12*H50,IF($F$40:$F$55="9b",G50/100*$F$22/12*H50)))))))))</f>
        <v>0</v>
      </c>
      <c r="J50" s="489">
        <v>0</v>
      </c>
    </row>
    <row r="51" spans="2:11" s="54" customFormat="1" ht="10.15" customHeight="1" x14ac:dyDescent="0.2">
      <c r="B51" s="460"/>
      <c r="C51" s="463"/>
      <c r="D51" s="464"/>
      <c r="E51" s="466"/>
      <c r="F51" s="468"/>
      <c r="G51" s="470"/>
      <c r="H51" s="468"/>
      <c r="I51" s="483"/>
      <c r="J51" s="473"/>
    </row>
    <row r="52" spans="2:11" s="54" customFormat="1" ht="10.15" customHeight="1" x14ac:dyDescent="0.2">
      <c r="B52" s="493">
        <v>7</v>
      </c>
      <c r="C52" s="484"/>
      <c r="D52" s="485"/>
      <c r="E52" s="486"/>
      <c r="F52" s="487" t="s">
        <v>210</v>
      </c>
      <c r="G52" s="488">
        <v>100</v>
      </c>
      <c r="H52" s="487">
        <v>12</v>
      </c>
      <c r="I52" s="482">
        <f>IF($F$40:$F$55="15Ü",G52/100*$F$30/12*H52,IF($F$40:$F$55=15,G52/100*$F$29/12*H52,IF($F$40:$F$55=14,G52/100*$F$28/12*H52,IF($F$40:$F$55=13,G52/100*$F$27/12*H52,IF($F$40:$F$55=12,G52/100*$F$26/12*H52,IF($F$40:$F$55=11,G52/100*$F$25/12*H52,IF($F$40:$F$55=10,G52/100*$F$24/12*H52,IF($F$40:$F$55="9c",G52/100*$F$23/12*H52,IF($F$40:$F$55="9b",G52/100*$F$22/12*H52)))))))))</f>
        <v>0</v>
      </c>
      <c r="J52" s="489">
        <v>0</v>
      </c>
    </row>
    <row r="53" spans="2:11" s="54" customFormat="1" ht="10.15" customHeight="1" x14ac:dyDescent="0.2">
      <c r="B53" s="460"/>
      <c r="C53" s="463"/>
      <c r="D53" s="464"/>
      <c r="E53" s="466"/>
      <c r="F53" s="468"/>
      <c r="G53" s="470"/>
      <c r="H53" s="468"/>
      <c r="I53" s="483"/>
      <c r="J53" s="473"/>
    </row>
    <row r="54" spans="2:11" s="54" customFormat="1" ht="10.15" customHeight="1" x14ac:dyDescent="0.2">
      <c r="B54" s="493">
        <v>8</v>
      </c>
      <c r="C54" s="484"/>
      <c r="D54" s="485"/>
      <c r="E54" s="486"/>
      <c r="F54" s="487" t="s">
        <v>211</v>
      </c>
      <c r="G54" s="488">
        <v>100</v>
      </c>
      <c r="H54" s="487">
        <v>12</v>
      </c>
      <c r="I54" s="482">
        <f>IF($F$40:$F$55="15Ü",G54/100*$F$30/12*H54,IF($F$40:$F$55=15,G54/100*$F$29/12*H54,IF($F$40:$F$55=14,G54/100*$F$28/12*H54,IF($F$40:$F$55=13,G54/100*$F$27/12*H54,IF($F$40:$F$55=12,G54/100*$F$26/12*H54,IF($F$40:$F$55=11,G54/100*$F$25/12*H54,IF($F$40:$F$55=10,G54/100*$F$24/12*H54,IF($F$40:$F$55="9c",G54/100*$F$23/12*H54,IF($F$40:$F$55="9b",G54/100*$F$22/12*H54)))))))))</f>
        <v>0</v>
      </c>
      <c r="J54" s="489">
        <v>0</v>
      </c>
    </row>
    <row r="55" spans="2:11" s="54" customFormat="1" ht="10.15" customHeight="1" thickBot="1" x14ac:dyDescent="0.25">
      <c r="B55" s="460"/>
      <c r="C55" s="484"/>
      <c r="D55" s="485"/>
      <c r="E55" s="466"/>
      <c r="F55" s="468"/>
      <c r="G55" s="470"/>
      <c r="H55" s="468"/>
      <c r="I55" s="483"/>
      <c r="J55" s="473"/>
      <c r="K55" s="284"/>
    </row>
    <row r="56" spans="2:11" s="101" customFormat="1" ht="6" customHeight="1" thickBot="1" x14ac:dyDescent="0.25">
      <c r="B56" s="285"/>
      <c r="C56" s="286"/>
      <c r="D56" s="286"/>
      <c r="E56" s="286"/>
      <c r="F56" s="286"/>
      <c r="G56" s="286"/>
      <c r="H56" s="287"/>
      <c r="I56" s="288"/>
      <c r="J56" s="289"/>
    </row>
    <row r="57" spans="2:11" s="54" customFormat="1" ht="10.15" customHeight="1" x14ac:dyDescent="0.2">
      <c r="B57" s="474">
        <v>9</v>
      </c>
      <c r="C57" s="475"/>
      <c r="D57" s="476"/>
      <c r="E57" s="477"/>
      <c r="F57" s="478" t="s">
        <v>212</v>
      </c>
      <c r="G57" s="479">
        <v>100</v>
      </c>
      <c r="H57" s="478">
        <v>12</v>
      </c>
      <c r="I57" s="480">
        <f>IF($F$57:$F$66=5,G57/100*$F$17/12*H57,IF($F$57:$F$66=6,G57/100*$F$18/12*H57,IF($F$57:$F$66=7,G57/100*$F$19/12*H57,IF($F$57:$F$66=8,G57/100*$F$20/12*H57,IF($F$57:$F$66="9a",G57/100*$F$21/12*H57)))))</f>
        <v>0</v>
      </c>
      <c r="J57" s="481">
        <v>0</v>
      </c>
    </row>
    <row r="58" spans="2:11" s="54" customFormat="1" ht="10.15" customHeight="1" x14ac:dyDescent="0.2">
      <c r="B58" s="460"/>
      <c r="C58" s="463"/>
      <c r="D58" s="464"/>
      <c r="E58" s="466"/>
      <c r="F58" s="468"/>
      <c r="G58" s="470"/>
      <c r="H58" s="468"/>
      <c r="I58" s="483"/>
      <c r="J58" s="473"/>
    </row>
    <row r="59" spans="2:11" s="54" customFormat="1" ht="10.15" customHeight="1" x14ac:dyDescent="0.2">
      <c r="B59" s="459">
        <v>10</v>
      </c>
      <c r="C59" s="461"/>
      <c r="D59" s="462"/>
      <c r="E59" s="465"/>
      <c r="F59" s="467">
        <v>8</v>
      </c>
      <c r="G59" s="469">
        <v>100</v>
      </c>
      <c r="H59" s="467">
        <v>12</v>
      </c>
      <c r="I59" s="482">
        <f>IF($F$57:$F$66=5,G59/100*$F$17/12*H59,IF($F$57:$F$66=6,G59/100*$F$18/12*H59,IF($F$57:$F$66=7,G59/100*$F$19/12*H59,IF($F$57:$F$66=8,G59/100*$F$20/12*H59,IF($F$57:$F$66="9a",G59/100*$F$21/12*H59)))))</f>
        <v>0</v>
      </c>
      <c r="J59" s="472">
        <v>0</v>
      </c>
    </row>
    <row r="60" spans="2:11" s="54" customFormat="1" ht="10.15" customHeight="1" x14ac:dyDescent="0.2">
      <c r="B60" s="460"/>
      <c r="C60" s="463"/>
      <c r="D60" s="464"/>
      <c r="E60" s="466"/>
      <c r="F60" s="468"/>
      <c r="G60" s="470"/>
      <c r="H60" s="468"/>
      <c r="I60" s="483"/>
      <c r="J60" s="473"/>
    </row>
    <row r="61" spans="2:11" s="54" customFormat="1" ht="10.15" customHeight="1" x14ac:dyDescent="0.2">
      <c r="B61" s="459">
        <v>11</v>
      </c>
      <c r="C61" s="461"/>
      <c r="D61" s="462"/>
      <c r="E61" s="465"/>
      <c r="F61" s="467">
        <v>7</v>
      </c>
      <c r="G61" s="469">
        <v>100</v>
      </c>
      <c r="H61" s="467">
        <v>12</v>
      </c>
      <c r="I61" s="482">
        <f>IF($F$57:$F$66=5,G61/100*$F$17/12*H61,IF($F$57:$F$66=6,G61/100*$F$18/12*H61,IF($F$57:$F$66=7,G61/100*$F$19/12*H61,IF($F$57:$F$66=8,G61/100*$F$20/12*H61,IF($F$57:$F$66="9a",G61/100*$F$21/12*H61)))))</f>
        <v>0</v>
      </c>
      <c r="J61" s="472">
        <v>0</v>
      </c>
      <c r="K61" s="290"/>
    </row>
    <row r="62" spans="2:11" s="54" customFormat="1" ht="10.15" customHeight="1" x14ac:dyDescent="0.2">
      <c r="B62" s="460"/>
      <c r="C62" s="463"/>
      <c r="D62" s="464"/>
      <c r="E62" s="466"/>
      <c r="F62" s="468"/>
      <c r="G62" s="470"/>
      <c r="H62" s="468"/>
      <c r="I62" s="483"/>
      <c r="J62" s="473"/>
      <c r="K62" s="291"/>
    </row>
    <row r="63" spans="2:11" s="54" customFormat="1" ht="10.15" customHeight="1" x14ac:dyDescent="0.2">
      <c r="B63" s="459">
        <v>12</v>
      </c>
      <c r="C63" s="461"/>
      <c r="D63" s="462"/>
      <c r="E63" s="465"/>
      <c r="F63" s="467">
        <v>6</v>
      </c>
      <c r="G63" s="469">
        <v>100</v>
      </c>
      <c r="H63" s="467">
        <v>12</v>
      </c>
      <c r="I63" s="482">
        <f>IF($F$57:$F$66=5,G63/100*$F$17/12*H63,IF($F$57:$F$66=6,G63/100*$F$18/12*H63,IF($F$57:$F$66=7,G63/100*$F$19/12*H63,IF($F$57:$F$66=8,G63/100*$F$20/12*H63,IF($F$57:$F$66="9a",G63/100*$F$21/12*H63)))))</f>
        <v>0</v>
      </c>
      <c r="J63" s="472">
        <v>0</v>
      </c>
      <c r="K63" s="290"/>
    </row>
    <row r="64" spans="2:11" s="54" customFormat="1" ht="10.15" customHeight="1" x14ac:dyDescent="0.2">
      <c r="B64" s="460"/>
      <c r="C64" s="463"/>
      <c r="D64" s="464"/>
      <c r="E64" s="466"/>
      <c r="F64" s="468"/>
      <c r="G64" s="470"/>
      <c r="H64" s="468"/>
      <c r="I64" s="483"/>
      <c r="J64" s="473"/>
      <c r="K64" s="290"/>
    </row>
    <row r="65" spans="2:12" s="54" customFormat="1" ht="10.15" customHeight="1" x14ac:dyDescent="0.2">
      <c r="B65" s="459">
        <v>13</v>
      </c>
      <c r="C65" s="461"/>
      <c r="D65" s="462"/>
      <c r="E65" s="465"/>
      <c r="F65" s="467">
        <v>5</v>
      </c>
      <c r="G65" s="469">
        <v>100</v>
      </c>
      <c r="H65" s="467">
        <v>12</v>
      </c>
      <c r="I65" s="482">
        <f>IF($F$57:$F$66=5,G65/100*$F$17/12*H65,IF($F$57:$F$66=6,G65/100*$F$18/12*H65,IF($F$57:$F$66=7,G65/100*$F$19/12*H65,IF($F$57:$F$66=8,G65/100*$F$20/12*H65,IF($F$57:$F$66="9a",G65/100*$F$21/12*H65)))))</f>
        <v>0</v>
      </c>
      <c r="J65" s="472">
        <v>0</v>
      </c>
      <c r="K65" s="290"/>
    </row>
    <row r="66" spans="2:12" s="54" customFormat="1" ht="10.15" customHeight="1" thickBot="1" x14ac:dyDescent="0.25">
      <c r="B66" s="490"/>
      <c r="C66" s="550"/>
      <c r="D66" s="551"/>
      <c r="E66" s="491"/>
      <c r="F66" s="492"/>
      <c r="G66" s="494"/>
      <c r="H66" s="492"/>
      <c r="I66" s="548"/>
      <c r="J66" s="549"/>
      <c r="K66" s="290"/>
    </row>
    <row r="67" spans="2:12" s="54" customFormat="1" ht="6" customHeight="1" thickBot="1" x14ac:dyDescent="0.25">
      <c r="B67" s="285"/>
      <c r="C67" s="286"/>
      <c r="D67" s="286"/>
      <c r="E67" s="286"/>
      <c r="F67" s="286"/>
      <c r="G67" s="286"/>
      <c r="H67" s="287"/>
      <c r="I67" s="288"/>
      <c r="J67" s="289"/>
      <c r="K67" s="290"/>
    </row>
    <row r="68" spans="2:12" s="54" customFormat="1" ht="10.15" customHeight="1" x14ac:dyDescent="0.2">
      <c r="B68" s="474">
        <v>14</v>
      </c>
      <c r="C68" s="475"/>
      <c r="D68" s="476"/>
      <c r="E68" s="477"/>
      <c r="F68" s="478">
        <v>4</v>
      </c>
      <c r="G68" s="479">
        <v>100</v>
      </c>
      <c r="H68" s="478">
        <v>12</v>
      </c>
      <c r="I68" s="480">
        <f>IF($F$68:$F$73=2,G68/100*$F$14/12*H68,IF($F$68:$F$73=3,G68/100*$F$15/12*H68,IF($F$68:$F$73=4,G68/100*$F$16/12*H68)))</f>
        <v>0</v>
      </c>
      <c r="J68" s="481">
        <v>0</v>
      </c>
      <c r="K68" s="290"/>
    </row>
    <row r="69" spans="2:12" s="54" customFormat="1" ht="10.15" customHeight="1" x14ac:dyDescent="0.2">
      <c r="B69" s="460"/>
      <c r="C69" s="463"/>
      <c r="D69" s="464"/>
      <c r="E69" s="466"/>
      <c r="F69" s="468"/>
      <c r="G69" s="470"/>
      <c r="H69" s="468"/>
      <c r="I69" s="483"/>
      <c r="J69" s="473"/>
      <c r="K69" s="290"/>
    </row>
    <row r="70" spans="2:12" s="54" customFormat="1" ht="10.15" customHeight="1" x14ac:dyDescent="0.2">
      <c r="B70" s="459">
        <v>15</v>
      </c>
      <c r="C70" s="461"/>
      <c r="D70" s="462"/>
      <c r="E70" s="465"/>
      <c r="F70" s="467">
        <v>3</v>
      </c>
      <c r="G70" s="469">
        <v>100</v>
      </c>
      <c r="H70" s="467">
        <v>12</v>
      </c>
      <c r="I70" s="482">
        <f>IF($F$68:$F$73=2,G70/100*$F$14/12*H70,IF($F$68:$F$73=3,G70/100*$F$15/12*H70,IF($F$68:$F$73=4,G70/100*$F$16/12*H70)))</f>
        <v>0</v>
      </c>
      <c r="J70" s="472">
        <v>0</v>
      </c>
      <c r="K70" s="290"/>
    </row>
    <row r="71" spans="2:12" s="54" customFormat="1" ht="10.15" customHeight="1" x14ac:dyDescent="0.2">
      <c r="B71" s="460"/>
      <c r="C71" s="463"/>
      <c r="D71" s="464"/>
      <c r="E71" s="466"/>
      <c r="F71" s="468"/>
      <c r="G71" s="470"/>
      <c r="H71" s="468"/>
      <c r="I71" s="483"/>
      <c r="J71" s="473"/>
      <c r="K71" s="290"/>
    </row>
    <row r="72" spans="2:12" s="54" customFormat="1" ht="10.15" customHeight="1" x14ac:dyDescent="0.2">
      <c r="B72" s="459">
        <v>16</v>
      </c>
      <c r="C72" s="461"/>
      <c r="D72" s="462"/>
      <c r="E72" s="465"/>
      <c r="F72" s="467">
        <v>2</v>
      </c>
      <c r="G72" s="469">
        <v>100</v>
      </c>
      <c r="H72" s="467">
        <v>12</v>
      </c>
      <c r="I72" s="482">
        <f>IF($F$68:$F$73=2,G72/100*$F$14/12*H72,IF($F$68:$F$73=3,G72/100*$F$15/12*H72,IF($F$68:$F$73=4,G72/100*$F$16/12*H72)))</f>
        <v>0</v>
      </c>
      <c r="J72" s="472">
        <v>0</v>
      </c>
      <c r="K72" s="290"/>
    </row>
    <row r="73" spans="2:12" s="54" customFormat="1" ht="10.15" customHeight="1" thickBot="1" x14ac:dyDescent="0.25">
      <c r="B73" s="460"/>
      <c r="C73" s="463"/>
      <c r="D73" s="464"/>
      <c r="E73" s="466"/>
      <c r="F73" s="468"/>
      <c r="G73" s="470"/>
      <c r="H73" s="468"/>
      <c r="I73" s="548"/>
      <c r="J73" s="473"/>
      <c r="K73" s="290"/>
    </row>
    <row r="74" spans="2:12" ht="6" customHeight="1" thickBot="1" x14ac:dyDescent="0.25">
      <c r="B74" s="285"/>
      <c r="C74" s="286"/>
      <c r="D74" s="286"/>
      <c r="E74" s="286"/>
      <c r="F74" s="286"/>
      <c r="G74" s="286"/>
      <c r="H74" s="286"/>
      <c r="I74" s="286"/>
      <c r="J74" s="661"/>
    </row>
    <row r="75" spans="2:12" ht="23.45" customHeight="1" thickBot="1" x14ac:dyDescent="0.25">
      <c r="B75" s="433" t="s">
        <v>232</v>
      </c>
      <c r="C75" s="433"/>
      <c r="D75" s="666"/>
      <c r="E75" s="666"/>
      <c r="F75" s="666"/>
      <c r="G75" s="667"/>
      <c r="H75" s="662" t="s">
        <v>213</v>
      </c>
      <c r="I75" s="663">
        <f>SUM(I40:I73)</f>
        <v>0</v>
      </c>
      <c r="J75" s="664">
        <f>SUM(J40:J73)</f>
        <v>0</v>
      </c>
      <c r="K75" s="103"/>
      <c r="L75" s="310"/>
    </row>
    <row r="76" spans="2:12" ht="13.5" thickTop="1" x14ac:dyDescent="0.2">
      <c r="C76" s="2"/>
      <c r="I76" s="665" t="s">
        <v>215</v>
      </c>
    </row>
    <row r="77" spans="2:12" ht="6" customHeight="1" x14ac:dyDescent="0.2">
      <c r="B77" s="268"/>
      <c r="C77" s="268"/>
      <c r="D77" s="268"/>
      <c r="E77" s="268"/>
      <c r="F77" s="268"/>
      <c r="G77" s="268"/>
      <c r="H77" s="268"/>
      <c r="I77" s="268"/>
      <c r="J77" s="268"/>
    </row>
    <row r="78" spans="2:12" ht="6" customHeight="1" x14ac:dyDescent="0.2"/>
    <row r="80" spans="2:12" x14ac:dyDescent="0.2">
      <c r="B80" s="303" t="s">
        <v>216</v>
      </c>
    </row>
    <row r="81" spans="1:10" ht="13.5" thickBot="1" x14ac:dyDescent="0.25"/>
    <row r="82" spans="1:10" ht="13.5" thickBot="1" x14ac:dyDescent="0.25">
      <c r="B82" s="304"/>
      <c r="C82" s="2" t="s">
        <v>245</v>
      </c>
    </row>
    <row r="83" spans="1:10" ht="13.5" thickBot="1" x14ac:dyDescent="0.25"/>
    <row r="84" spans="1:10" ht="13.5" thickBot="1" x14ac:dyDescent="0.25">
      <c r="B84" s="304"/>
      <c r="C84" s="2" t="s">
        <v>218</v>
      </c>
    </row>
    <row r="85" spans="1:10" ht="13.5" thickBot="1" x14ac:dyDescent="0.25"/>
    <row r="86" spans="1:10" ht="13.5" thickBot="1" x14ac:dyDescent="0.25">
      <c r="C86" s="305" t="s">
        <v>246</v>
      </c>
      <c r="D86" s="306" t="s">
        <v>220</v>
      </c>
      <c r="E86" s="306" t="s">
        <v>247</v>
      </c>
      <c r="F86" s="654" t="s">
        <v>248</v>
      </c>
      <c r="G86" s="655"/>
      <c r="H86" s="655"/>
      <c r="I86" s="656"/>
    </row>
    <row r="87" spans="1:10" x14ac:dyDescent="0.2">
      <c r="C87" s="307"/>
      <c r="D87" s="98"/>
      <c r="E87" s="342"/>
      <c r="F87" s="657"/>
      <c r="G87" s="398"/>
      <c r="H87" s="398"/>
      <c r="I87" s="658"/>
    </row>
    <row r="88" spans="1:10" x14ac:dyDescent="0.2">
      <c r="B88" s="25"/>
      <c r="C88" s="308"/>
      <c r="D88" s="309"/>
      <c r="E88" s="309"/>
      <c r="F88" s="646"/>
      <c r="G88" s="647"/>
      <c r="H88" s="647"/>
      <c r="I88" s="648"/>
    </row>
    <row r="89" spans="1:10" x14ac:dyDescent="0.2">
      <c r="B89" s="25"/>
      <c r="C89" s="311"/>
      <c r="D89" s="312"/>
      <c r="E89" s="343"/>
      <c r="F89" s="649"/>
      <c r="G89" s="650"/>
      <c r="H89" s="650"/>
      <c r="I89" s="651"/>
    </row>
    <row r="90" spans="1:10" x14ac:dyDescent="0.2">
      <c r="B90" s="25"/>
      <c r="C90" s="308"/>
      <c r="D90" s="309"/>
      <c r="E90" s="309"/>
      <c r="F90" s="646"/>
      <c r="G90" s="647"/>
      <c r="H90" s="647"/>
      <c r="I90" s="648"/>
    </row>
    <row r="91" spans="1:10" x14ac:dyDescent="0.2">
      <c r="B91" s="25"/>
      <c r="C91" s="311"/>
      <c r="D91" s="312"/>
      <c r="E91" s="343"/>
      <c r="F91" s="649"/>
      <c r="G91" s="650"/>
      <c r="H91" s="650"/>
      <c r="I91" s="651"/>
    </row>
    <row r="92" spans="1:10" x14ac:dyDescent="0.2">
      <c r="B92" s="25"/>
      <c r="C92" s="308"/>
      <c r="D92" s="309"/>
      <c r="E92" s="309"/>
      <c r="F92" s="646"/>
      <c r="G92" s="647"/>
      <c r="H92" s="647"/>
      <c r="I92" s="648"/>
    </row>
    <row r="93" spans="1:10" x14ac:dyDescent="0.2">
      <c r="B93" s="25"/>
      <c r="C93" s="311"/>
      <c r="D93" s="312"/>
      <c r="E93" s="343"/>
      <c r="F93" s="649"/>
      <c r="G93" s="650"/>
      <c r="H93" s="650"/>
      <c r="I93" s="651"/>
    </row>
    <row r="94" spans="1:10" ht="13.5" thickBot="1" x14ac:dyDescent="0.25">
      <c r="B94" s="25"/>
      <c r="C94" s="313"/>
      <c r="D94" s="314"/>
      <c r="E94" s="314"/>
      <c r="F94" s="652"/>
      <c r="G94" s="402"/>
      <c r="H94" s="402"/>
      <c r="I94" s="653"/>
    </row>
    <row r="95" spans="1:10" x14ac:dyDescent="0.2">
      <c r="A95" s="25"/>
      <c r="B95" s="25"/>
      <c r="C95" s="244"/>
      <c r="D95" s="103"/>
      <c r="E95" s="103"/>
      <c r="F95" s="103"/>
      <c r="G95" s="108"/>
      <c r="H95" s="99"/>
      <c r="I95" s="103"/>
      <c r="J95" s="310"/>
    </row>
    <row r="96" spans="1:10" ht="13.5" thickBot="1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</row>
    <row r="97" spans="1:10" ht="15.75" thickBot="1" x14ac:dyDescent="0.3">
      <c r="B97" s="426" t="s">
        <v>249</v>
      </c>
      <c r="C97" s="426"/>
      <c r="D97" s="427"/>
      <c r="E97" s="428"/>
      <c r="F97" s="429"/>
      <c r="G97" s="25" t="s">
        <v>148</v>
      </c>
      <c r="H97" s="103"/>
      <c r="I97" s="103"/>
      <c r="J97" s="103"/>
    </row>
    <row r="98" spans="1:10" x14ac:dyDescent="0.2">
      <c r="A98" s="103"/>
      <c r="B98" s="103"/>
      <c r="C98" s="103"/>
      <c r="D98" s="103"/>
      <c r="E98" s="103"/>
      <c r="F98" s="103"/>
      <c r="G98" s="103"/>
      <c r="H98" s="103"/>
      <c r="I98" s="103"/>
      <c r="J98" s="103"/>
    </row>
    <row r="99" spans="1:10" x14ac:dyDescent="0.2">
      <c r="A99" s="103"/>
      <c r="B99" s="103"/>
      <c r="C99" s="103"/>
      <c r="D99" s="103"/>
      <c r="E99" s="103"/>
      <c r="F99" s="103"/>
      <c r="G99" s="103"/>
      <c r="H99" s="103"/>
      <c r="I99" s="103"/>
      <c r="J99" s="315"/>
    </row>
    <row r="100" spans="1:10" s="28" customFormat="1" ht="15" x14ac:dyDescent="0.25">
      <c r="B100" s="236" t="s">
        <v>223</v>
      </c>
      <c r="C100" s="243"/>
      <c r="D100" s="243"/>
      <c r="E100" s="243"/>
      <c r="F100" s="243"/>
      <c r="G100" s="53"/>
      <c r="H100" s="237"/>
      <c r="I100" s="105"/>
      <c r="J100" s="316"/>
    </row>
    <row r="101" spans="1:10" ht="6.6" customHeight="1" thickBot="1" x14ac:dyDescent="0.25">
      <c r="A101" s="25"/>
      <c r="B101" s="25"/>
      <c r="C101" s="103"/>
      <c r="D101" s="103"/>
      <c r="E101" s="103"/>
      <c r="F101" s="103"/>
      <c r="G101" s="103"/>
      <c r="H101" s="103"/>
      <c r="I101" s="103"/>
      <c r="J101" s="103"/>
    </row>
    <row r="102" spans="1:10" s="28" customFormat="1" ht="15.75" thickBot="1" x14ac:dyDescent="0.3">
      <c r="A102" s="104"/>
      <c r="B102" s="430" t="s">
        <v>250</v>
      </c>
      <c r="C102" s="430"/>
      <c r="D102" s="431"/>
      <c r="E102" s="428"/>
      <c r="F102" s="432"/>
      <c r="G102" s="104" t="s">
        <v>251</v>
      </c>
      <c r="H102" s="105"/>
      <c r="I102" s="105"/>
      <c r="J102" s="317"/>
    </row>
    <row r="103" spans="1:10" ht="9" customHeight="1" x14ac:dyDescent="0.2">
      <c r="A103" s="25"/>
      <c r="B103" s="25"/>
      <c r="C103" s="107"/>
      <c r="D103" s="103"/>
      <c r="E103" s="103"/>
      <c r="F103" s="103"/>
      <c r="G103" s="108"/>
      <c r="H103" s="99"/>
      <c r="I103" s="103"/>
      <c r="J103" s="310"/>
    </row>
    <row r="104" spans="1:10" ht="9" customHeight="1" thickBot="1" x14ac:dyDescent="0.25">
      <c r="A104" s="25"/>
      <c r="B104" s="25"/>
      <c r="C104" s="107"/>
      <c r="D104" s="103"/>
      <c r="E104" s="103"/>
      <c r="F104" s="103"/>
      <c r="G104" s="108"/>
      <c r="H104" s="99"/>
      <c r="I104" s="103"/>
      <c r="J104" s="310"/>
    </row>
    <row r="105" spans="1:10" ht="13.5" thickBot="1" x14ac:dyDescent="0.25">
      <c r="B105" s="102"/>
      <c r="C105" s="103" t="s">
        <v>163</v>
      </c>
      <c r="D105" s="103"/>
      <c r="E105" s="103"/>
      <c r="F105" s="103"/>
      <c r="G105" s="108"/>
      <c r="H105" s="99"/>
      <c r="I105" s="103"/>
      <c r="J105" s="310"/>
    </row>
    <row r="106" spans="1:10" ht="13.5" thickBot="1" x14ac:dyDescent="0.25">
      <c r="B106" s="103"/>
      <c r="C106" s="103"/>
      <c r="D106" s="103"/>
      <c r="E106" s="103"/>
      <c r="F106" s="103"/>
      <c r="G106" s="103"/>
      <c r="H106" s="25"/>
      <c r="I106" s="25"/>
      <c r="J106" s="103"/>
    </row>
    <row r="107" spans="1:10" ht="13.5" thickBot="1" x14ac:dyDescent="0.25">
      <c r="B107" s="102"/>
      <c r="C107" s="103" t="s">
        <v>147</v>
      </c>
      <c r="D107" s="103"/>
      <c r="E107" s="103"/>
      <c r="F107" s="103"/>
      <c r="G107" s="103"/>
      <c r="H107" s="103"/>
      <c r="I107" s="103"/>
      <c r="J107" s="315"/>
    </row>
    <row r="108" spans="1:10" ht="9" customHeight="1" x14ac:dyDescent="0.2">
      <c r="A108" s="103"/>
      <c r="B108" s="103"/>
      <c r="C108" s="103"/>
      <c r="D108" s="103"/>
      <c r="E108" s="103"/>
      <c r="F108" s="103"/>
      <c r="G108" s="103"/>
      <c r="H108" s="103"/>
      <c r="I108" s="318"/>
      <c r="J108" s="103"/>
    </row>
    <row r="109" spans="1:10" ht="9" customHeight="1" x14ac:dyDescent="0.2">
      <c r="A109" s="103"/>
      <c r="B109" s="103"/>
      <c r="C109" s="103"/>
      <c r="D109" s="103"/>
      <c r="E109" s="103"/>
      <c r="F109" s="103"/>
      <c r="G109" s="103"/>
      <c r="H109" s="103"/>
      <c r="I109" s="103"/>
      <c r="J109" s="315"/>
    </row>
    <row r="110" spans="1:10" ht="9" customHeight="1" x14ac:dyDescent="0.2">
      <c r="A110" s="103"/>
      <c r="B110" s="103"/>
      <c r="C110" s="103"/>
      <c r="D110" s="103"/>
      <c r="E110" s="103"/>
      <c r="F110" s="103"/>
      <c r="G110" s="103"/>
      <c r="H110" s="103"/>
      <c r="I110" s="103"/>
    </row>
    <row r="111" spans="1:10" x14ac:dyDescent="0.2">
      <c r="B111" s="635" t="s">
        <v>252</v>
      </c>
      <c r="C111" s="635"/>
      <c r="D111" s="635"/>
      <c r="E111" s="635"/>
      <c r="F111" s="635"/>
      <c r="G111" s="635"/>
      <c r="H111" s="635"/>
      <c r="I111" s="635"/>
      <c r="J111" s="635"/>
    </row>
    <row r="112" spans="1:10" ht="6" customHeight="1" x14ac:dyDescent="0.2">
      <c r="B112" s="238"/>
      <c r="C112" s="238"/>
      <c r="D112" s="238"/>
      <c r="E112" s="238"/>
      <c r="F112" s="235"/>
      <c r="G112" s="235"/>
      <c r="H112" s="235"/>
      <c r="I112" s="235"/>
    </row>
    <row r="113" spans="2:10" s="28" customFormat="1" ht="14.25" x14ac:dyDescent="0.2">
      <c r="B113" s="319" t="s">
        <v>226</v>
      </c>
      <c r="D113" s="243"/>
      <c r="E113" s="243"/>
      <c r="F113" s="243"/>
      <c r="G113" s="243"/>
      <c r="H113" s="53"/>
      <c r="I113" s="237"/>
    </row>
    <row r="114" spans="2:10" ht="14.25" x14ac:dyDescent="0.2">
      <c r="B114" s="25"/>
      <c r="C114" s="25"/>
      <c r="D114" s="107"/>
      <c r="E114" s="103"/>
      <c r="F114" s="103"/>
      <c r="G114" s="103"/>
      <c r="H114" s="108"/>
      <c r="I114" s="99"/>
    </row>
    <row r="115" spans="2:10" x14ac:dyDescent="0.2">
      <c r="B115" s="235"/>
      <c r="C115" s="235"/>
      <c r="D115" s="235"/>
      <c r="E115" s="235"/>
      <c r="F115" s="235"/>
      <c r="H115" s="36"/>
    </row>
    <row r="116" spans="2:10" x14ac:dyDescent="0.2">
      <c r="B116" s="235"/>
      <c r="C116" s="235"/>
      <c r="D116" s="235"/>
      <c r="E116" s="235"/>
      <c r="F116" s="235"/>
      <c r="H116" s="36"/>
    </row>
    <row r="117" spans="2:10" x14ac:dyDescent="0.2">
      <c r="B117" s="235"/>
      <c r="C117" s="235"/>
      <c r="D117" s="235"/>
      <c r="E117" s="235"/>
      <c r="F117" s="235"/>
      <c r="H117" s="36"/>
    </row>
    <row r="118" spans="2:10" x14ac:dyDescent="0.2">
      <c r="B118" s="235"/>
      <c r="C118" s="235"/>
      <c r="D118" s="235"/>
      <c r="E118" s="235"/>
      <c r="F118" s="235"/>
      <c r="H118" s="36"/>
    </row>
    <row r="119" spans="2:10" x14ac:dyDescent="0.2">
      <c r="B119" s="235"/>
      <c r="C119" s="235"/>
      <c r="D119" s="235"/>
      <c r="E119" s="235"/>
      <c r="F119" s="235"/>
      <c r="H119" s="36"/>
    </row>
    <row r="120" spans="2:10" s="96" customFormat="1" x14ac:dyDescent="0.2">
      <c r="B120" s="109"/>
      <c r="C120" s="212"/>
      <c r="D120" s="99"/>
      <c r="E120" s="109"/>
      <c r="F120" s="212"/>
      <c r="G120" s="109"/>
      <c r="H120" s="109"/>
      <c r="I120" s="212"/>
      <c r="J120" s="99"/>
    </row>
    <row r="121" spans="2:10" s="96" customFormat="1" x14ac:dyDescent="0.2">
      <c r="B121" s="110" t="s">
        <v>11</v>
      </c>
      <c r="D121" s="103"/>
      <c r="E121" s="110" t="s">
        <v>66</v>
      </c>
      <c r="G121" s="110"/>
      <c r="H121" s="110"/>
    </row>
    <row r="122" spans="2:10" ht="3" customHeight="1" x14ac:dyDescent="0.2"/>
  </sheetData>
  <mergeCells count="180">
    <mergeCell ref="B75:C75"/>
    <mergeCell ref="D75:G75"/>
    <mergeCell ref="I1:J1"/>
    <mergeCell ref="B3:D3"/>
    <mergeCell ref="H3:I3"/>
    <mergeCell ref="B5:J5"/>
    <mergeCell ref="B6:J6"/>
    <mergeCell ref="B7:G7"/>
    <mergeCell ref="C13:J13"/>
    <mergeCell ref="F14:H14"/>
    <mergeCell ref="F15:H15"/>
    <mergeCell ref="F16:H16"/>
    <mergeCell ref="F17:H17"/>
    <mergeCell ref="F18:H18"/>
    <mergeCell ref="B9:J9"/>
    <mergeCell ref="B10:E10"/>
    <mergeCell ref="F10:J10"/>
    <mergeCell ref="B11:B12"/>
    <mergeCell ref="F11:H12"/>
    <mergeCell ref="I11:I12"/>
    <mergeCell ref="J11:J12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B31:J31"/>
    <mergeCell ref="B33:G33"/>
    <mergeCell ref="B34:G34"/>
    <mergeCell ref="B36:G36"/>
    <mergeCell ref="D38:D39"/>
    <mergeCell ref="B40:B41"/>
    <mergeCell ref="C40:D41"/>
    <mergeCell ref="E40:E41"/>
    <mergeCell ref="F40:F41"/>
    <mergeCell ref="G40:G41"/>
    <mergeCell ref="H40:H41"/>
    <mergeCell ref="I40:I41"/>
    <mergeCell ref="J40:J41"/>
    <mergeCell ref="B42:B43"/>
    <mergeCell ref="C42:D43"/>
    <mergeCell ref="E42:E43"/>
    <mergeCell ref="F42:F43"/>
    <mergeCell ref="G42:G43"/>
    <mergeCell ref="H42:H43"/>
    <mergeCell ref="I42:I43"/>
    <mergeCell ref="J42:J43"/>
    <mergeCell ref="B44:B45"/>
    <mergeCell ref="C44:D45"/>
    <mergeCell ref="E44:E45"/>
    <mergeCell ref="F44:F45"/>
    <mergeCell ref="G44:G45"/>
    <mergeCell ref="H44:H45"/>
    <mergeCell ref="I44:I45"/>
    <mergeCell ref="J44:J45"/>
    <mergeCell ref="I46:I47"/>
    <mergeCell ref="J46:J47"/>
    <mergeCell ref="B48:B49"/>
    <mergeCell ref="C48:D49"/>
    <mergeCell ref="E48:E49"/>
    <mergeCell ref="F48:F49"/>
    <mergeCell ref="G48:G49"/>
    <mergeCell ref="H48:H49"/>
    <mergeCell ref="I48:I49"/>
    <mergeCell ref="J48:J49"/>
    <mergeCell ref="B46:B47"/>
    <mergeCell ref="C46:D47"/>
    <mergeCell ref="E46:E47"/>
    <mergeCell ref="F46:F47"/>
    <mergeCell ref="G46:G47"/>
    <mergeCell ref="H46:H47"/>
    <mergeCell ref="I50:I51"/>
    <mergeCell ref="J50:J51"/>
    <mergeCell ref="B52:B53"/>
    <mergeCell ref="C52:D53"/>
    <mergeCell ref="E52:E53"/>
    <mergeCell ref="F52:F53"/>
    <mergeCell ref="G52:G53"/>
    <mergeCell ref="H52:H53"/>
    <mergeCell ref="I52:I53"/>
    <mergeCell ref="J52:J53"/>
    <mergeCell ref="B50:B51"/>
    <mergeCell ref="C50:D51"/>
    <mergeCell ref="E50:E51"/>
    <mergeCell ref="F50:F51"/>
    <mergeCell ref="G50:G51"/>
    <mergeCell ref="H50:H51"/>
    <mergeCell ref="I54:I55"/>
    <mergeCell ref="J54:J55"/>
    <mergeCell ref="B57:B58"/>
    <mergeCell ref="C57:D58"/>
    <mergeCell ref="E57:E58"/>
    <mergeCell ref="F57:F58"/>
    <mergeCell ref="G57:G58"/>
    <mergeCell ref="H57:H58"/>
    <mergeCell ref="I57:I58"/>
    <mergeCell ref="J57:J58"/>
    <mergeCell ref="B54:B55"/>
    <mergeCell ref="C54:D55"/>
    <mergeCell ref="E54:E55"/>
    <mergeCell ref="F54:F55"/>
    <mergeCell ref="G54:G55"/>
    <mergeCell ref="H54:H55"/>
    <mergeCell ref="I59:I60"/>
    <mergeCell ref="J59:J60"/>
    <mergeCell ref="B61:B62"/>
    <mergeCell ref="C61:D62"/>
    <mergeCell ref="E61:E62"/>
    <mergeCell ref="F61:F62"/>
    <mergeCell ref="G61:G62"/>
    <mergeCell ref="H61:H62"/>
    <mergeCell ref="I61:I62"/>
    <mergeCell ref="J61:J62"/>
    <mergeCell ref="B59:B60"/>
    <mergeCell ref="C59:D60"/>
    <mergeCell ref="E59:E60"/>
    <mergeCell ref="F59:F60"/>
    <mergeCell ref="G59:G60"/>
    <mergeCell ref="H59:H60"/>
    <mergeCell ref="I63:I64"/>
    <mergeCell ref="J63:J64"/>
    <mergeCell ref="B65:B66"/>
    <mergeCell ref="C65:D66"/>
    <mergeCell ref="E65:E66"/>
    <mergeCell ref="F65:F66"/>
    <mergeCell ref="G65:G66"/>
    <mergeCell ref="H65:H66"/>
    <mergeCell ref="I65:I66"/>
    <mergeCell ref="J65:J66"/>
    <mergeCell ref="B63:B64"/>
    <mergeCell ref="C63:D64"/>
    <mergeCell ref="E63:E64"/>
    <mergeCell ref="F63:F64"/>
    <mergeCell ref="G63:G64"/>
    <mergeCell ref="H63:H64"/>
    <mergeCell ref="I68:I69"/>
    <mergeCell ref="J68:J69"/>
    <mergeCell ref="B70:B71"/>
    <mergeCell ref="C70:D71"/>
    <mergeCell ref="E70:E71"/>
    <mergeCell ref="F70:F71"/>
    <mergeCell ref="G70:G71"/>
    <mergeCell ref="H70:H71"/>
    <mergeCell ref="I70:I71"/>
    <mergeCell ref="J70:J71"/>
    <mergeCell ref="B68:B69"/>
    <mergeCell ref="C68:D69"/>
    <mergeCell ref="E68:E69"/>
    <mergeCell ref="F68:F69"/>
    <mergeCell ref="G68:G69"/>
    <mergeCell ref="H68:H69"/>
    <mergeCell ref="I72:I73"/>
    <mergeCell ref="J72:J73"/>
    <mergeCell ref="B72:B73"/>
    <mergeCell ref="C72:D73"/>
    <mergeCell ref="E72:E73"/>
    <mergeCell ref="F72:F73"/>
    <mergeCell ref="G72:G73"/>
    <mergeCell ref="H72:H73"/>
    <mergeCell ref="B111:J111"/>
    <mergeCell ref="F92:I92"/>
    <mergeCell ref="F93:I93"/>
    <mergeCell ref="F94:I94"/>
    <mergeCell ref="B97:D97"/>
    <mergeCell ref="E97:F97"/>
    <mergeCell ref="B102:D102"/>
    <mergeCell ref="E102:F102"/>
    <mergeCell ref="F86:I86"/>
    <mergeCell ref="F87:I87"/>
    <mergeCell ref="F88:I88"/>
    <mergeCell ref="F89:I89"/>
    <mergeCell ref="F90:I90"/>
    <mergeCell ref="F91:I9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Stammblatt S</vt:lpstr>
      <vt:lpstr>A (Gesamtantrag)</vt:lpstr>
      <vt:lpstr>PK-A</vt:lpstr>
      <vt:lpstr>N (VN)</vt:lpstr>
      <vt:lpstr>PK-VN</vt:lpstr>
      <vt:lpstr>RM</vt:lpstr>
      <vt:lpstr>PK-A (HHJ)</vt:lpstr>
      <vt:lpstr>PK-VN (HHJ)</vt:lpstr>
      <vt:lpstr>'A (Gesamtantrag)'!Druckbereich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AAVBR089</dc:creator>
  <cp:lastModifiedBy>Abel, Christian (ZM I 8)</cp:lastModifiedBy>
  <cp:lastPrinted>2016-05-24T08:11:49Z</cp:lastPrinted>
  <dcterms:created xsi:type="dcterms:W3CDTF">2010-11-24T13:38:00Z</dcterms:created>
  <dcterms:modified xsi:type="dcterms:W3CDTF">2023-08-29T06:58:00Z</dcterms:modified>
</cp:coreProperties>
</file>